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BB3" i="2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8"/>
  <c r="BM99" i="14"/>
  <c r="AB46" i="63"/>
  <c r="AB20" i="62"/>
  <c r="AB46" i="61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U82"/>
  <c r="N82"/>
  <c r="F82"/>
  <c r="U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U70"/>
  <c r="F70"/>
  <c r="U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U58"/>
  <c r="F58"/>
  <c r="U57"/>
  <c r="U56"/>
  <c r="F56"/>
  <c r="U55"/>
  <c r="U54"/>
  <c r="F54"/>
  <c r="U53"/>
  <c r="U52"/>
  <c r="U51"/>
  <c r="U50"/>
  <c r="F50"/>
  <c r="U49"/>
  <c r="U48"/>
  <c r="U47"/>
  <c r="U46"/>
  <c r="F46"/>
  <c r="U45"/>
  <c r="U44"/>
  <c r="F44"/>
  <c r="U43"/>
  <c r="U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4" i="62" l="1"/>
  <c r="F19" i="61"/>
  <c r="F76"/>
  <c r="B99"/>
  <c r="B99" i="56"/>
  <c r="C99" i="55"/>
  <c r="F91"/>
  <c r="F46"/>
  <c r="F44"/>
  <c r="F42"/>
  <c r="F40"/>
  <c r="F86" i="58"/>
  <c r="F73"/>
  <c r="F59"/>
  <c r="F52"/>
  <c r="B99"/>
  <c r="F88" i="57"/>
  <c r="F81"/>
  <c r="F64"/>
  <c r="F38"/>
  <c r="F9"/>
  <c r="C99"/>
  <c r="F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N60"/>
  <c r="O60" s="1"/>
  <c r="N63"/>
  <c r="N64"/>
  <c r="O64" s="1"/>
  <c r="N67"/>
  <c r="O67" s="1"/>
  <c r="N68"/>
  <c r="N71"/>
  <c r="O71" s="1"/>
  <c r="N72"/>
  <c r="O72" s="1"/>
  <c r="N75"/>
  <c r="O75" s="1"/>
  <c r="N76"/>
  <c r="O76" s="1"/>
  <c r="N79"/>
  <c r="N80"/>
  <c r="O80" s="1"/>
  <c r="N83"/>
  <c r="N84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O26"/>
  <c r="O35"/>
  <c r="V40"/>
  <c r="V42"/>
  <c r="O42"/>
  <c r="V51"/>
  <c r="O51"/>
  <c r="N8" i="55"/>
  <c r="F9"/>
  <c r="I99"/>
  <c r="M99"/>
  <c r="N12"/>
  <c r="O12" s="1"/>
  <c r="F13"/>
  <c r="G26"/>
  <c r="N28"/>
  <c r="O28" s="1"/>
  <c r="F29"/>
  <c r="G42"/>
  <c r="N44"/>
  <c r="O44" s="1"/>
  <c r="F45"/>
  <c r="V54"/>
  <c r="N60"/>
  <c r="O60" s="1"/>
  <c r="F61"/>
  <c r="O64"/>
  <c r="O72"/>
  <c r="O80"/>
  <c r="O92"/>
  <c r="O13" i="56"/>
  <c r="O29"/>
  <c r="O45"/>
  <c r="O65"/>
  <c r="O73"/>
  <c r="V3" i="55"/>
  <c r="V74"/>
  <c r="O74"/>
  <c r="V82"/>
  <c r="V94"/>
  <c r="O94"/>
  <c r="V6" i="56"/>
  <c r="O6"/>
  <c r="V15"/>
  <c r="O15"/>
  <c r="V22"/>
  <c r="O22"/>
  <c r="V31"/>
  <c r="O31"/>
  <c r="V36"/>
  <c r="V38"/>
  <c r="V52"/>
  <c r="V62"/>
  <c r="O62"/>
  <c r="V67"/>
  <c r="V70"/>
  <c r="O70"/>
  <c r="V75"/>
  <c r="V78"/>
  <c r="V91"/>
  <c r="V94"/>
  <c r="V12" i="55"/>
  <c r="O17"/>
  <c r="V17"/>
  <c r="V44"/>
  <c r="V60"/>
  <c r="V95"/>
  <c r="V11" i="56"/>
  <c r="O11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O91"/>
  <c r="V91"/>
  <c r="V7" i="56"/>
  <c r="O7"/>
  <c r="V14"/>
  <c r="V23"/>
  <c r="O23"/>
  <c r="V28"/>
  <c r="V30"/>
  <c r="O30"/>
  <c r="V39"/>
  <c r="O39"/>
  <c r="V44"/>
  <c r="V46"/>
  <c r="O46"/>
  <c r="V55"/>
  <c r="V58"/>
  <c r="V71"/>
  <c r="V79"/>
  <c r="V82"/>
  <c r="V87"/>
  <c r="V95"/>
  <c r="V98"/>
  <c r="J99" i="55"/>
  <c r="G6"/>
  <c r="O7"/>
  <c r="N24"/>
  <c r="O24" s="1"/>
  <c r="N40"/>
  <c r="O40" s="1"/>
  <c r="N56"/>
  <c r="O56" s="1"/>
  <c r="O71"/>
  <c r="O96"/>
  <c r="O56" i="56"/>
  <c r="V89" i="58"/>
  <c r="V63" i="55"/>
  <c r="V67"/>
  <c r="V71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94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57" i="56"/>
  <c r="O25"/>
  <c r="O25" i="58"/>
  <c r="O93" i="56"/>
  <c r="O85"/>
  <c r="V65" i="58"/>
  <c r="V41"/>
  <c r="O44" i="57"/>
  <c r="O98" i="56"/>
  <c r="O74"/>
  <c r="O58"/>
  <c r="O38"/>
  <c r="O14"/>
  <c r="O81" i="58"/>
  <c r="O11" i="55"/>
  <c r="O86"/>
  <c r="O78"/>
  <c r="O62"/>
  <c r="O78" i="56"/>
  <c r="O66"/>
  <c r="O54"/>
  <c r="O70" i="55"/>
  <c r="O63"/>
  <c r="V66" i="56"/>
  <c r="V33"/>
  <c r="V18"/>
  <c r="E99"/>
  <c r="O90"/>
  <c r="O63"/>
  <c r="O19"/>
  <c r="G58" i="55"/>
  <c r="O46"/>
  <c r="O38"/>
  <c r="O84" i="56"/>
  <c r="O83"/>
  <c r="O59"/>
  <c r="O48"/>
  <c r="O47"/>
  <c r="G8"/>
  <c r="V8" s="1"/>
  <c r="G4"/>
  <c r="V4" s="1"/>
  <c r="O94"/>
  <c r="O86"/>
  <c r="O82"/>
  <c r="O79"/>
  <c r="V54"/>
  <c r="O95" i="55"/>
  <c r="O90"/>
  <c r="G66"/>
  <c r="O30"/>
  <c r="E99"/>
  <c r="O22"/>
  <c r="O82"/>
  <c r="D99"/>
  <c r="V93" i="58"/>
  <c r="V61"/>
  <c r="O22"/>
  <c r="O53"/>
  <c r="O45"/>
  <c r="G34" i="57"/>
  <c r="V34" s="1"/>
  <c r="G18"/>
  <c r="O18" s="1"/>
  <c r="O4"/>
  <c r="G91" i="58"/>
  <c r="G75"/>
  <c r="G59"/>
  <c r="O57"/>
  <c r="G43"/>
  <c r="G27"/>
  <c r="E99"/>
  <c r="O17"/>
  <c r="G11"/>
  <c r="V11" s="1"/>
  <c r="V77"/>
  <c r="O29"/>
  <c r="D99"/>
  <c r="G66" i="57"/>
  <c r="V66" s="1"/>
  <c r="G26"/>
  <c r="V26" s="1"/>
  <c r="G25"/>
  <c r="V25" s="1"/>
  <c r="G9"/>
  <c r="V9" s="1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3" i="57" l="1"/>
  <c r="O8" i="56"/>
  <c r="O4"/>
  <c r="O12"/>
  <c r="V66" i="55"/>
  <c r="O66"/>
  <c r="O77" i="57"/>
  <c r="V18"/>
  <c r="O9"/>
  <c r="V45"/>
  <c r="V13"/>
  <c r="O91" i="58"/>
  <c r="V91"/>
  <c r="O75"/>
  <c r="V75"/>
  <c r="O59"/>
  <c r="V59"/>
  <c r="V43"/>
  <c r="O43"/>
  <c r="O27"/>
  <c r="V27"/>
  <c r="O56"/>
  <c r="O66" i="57"/>
  <c r="O21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BF27"/>
  <c r="BF40"/>
  <c r="BF52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DJ91" i="54"/>
  <c r="F91" i="40" s="1"/>
  <c r="BF92" i="54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AY9"/>
  <c r="AY15"/>
  <c r="AY17"/>
  <c r="AY19"/>
  <c r="DJ19"/>
  <c r="F19" i="40" s="1"/>
  <c r="AY29" i="54"/>
  <c r="DG29" s="1"/>
  <c r="C29" i="40" s="1"/>
  <c r="DH29" i="54"/>
  <c r="D29" i="40" s="1"/>
  <c r="AY32" i="54"/>
  <c r="DG32" s="1"/>
  <c r="C32" i="40" s="1"/>
  <c r="AY40" i="54"/>
  <c r="DH40"/>
  <c r="D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CE36"/>
  <c r="AY39"/>
  <c r="AY44"/>
  <c r="DG44" s="1"/>
  <c r="C44" i="40" s="1"/>
  <c r="AY53" i="54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AY94"/>
  <c r="DG94" s="1"/>
  <c r="C94" i="40" s="1"/>
  <c r="AV99" i="54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J8" i="54"/>
  <c r="F8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26"/>
  <c r="DD87"/>
  <c r="DD71"/>
  <c r="DD55"/>
  <c r="DD29"/>
  <c r="CW90"/>
  <c r="CW82"/>
  <c r="CP91"/>
  <c r="CP38"/>
  <c r="CP44"/>
  <c r="CP83"/>
  <c r="CI74"/>
  <c r="CI17"/>
  <c r="CI16"/>
  <c r="C6" i="40"/>
  <c r="DK6" i="54"/>
  <c r="CI37"/>
  <c r="CI1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2" i="40" l="1"/>
  <c r="C99"/>
  <c r="G99" s="1"/>
  <c r="AE99" i="26"/>
  <c r="AE99" i="29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<sst xmlns="http://schemas.openxmlformats.org/spreadsheetml/2006/main" count="8447" uniqueCount="527">
  <si>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</si>
  <si>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</si>
  <si>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</si>
  <si>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</si>
  <si>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</si>
  <si>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</si>
  <si>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</si>
  <si>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</si>
  <si>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</si>
  <si>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</si>
  <si>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</si>
  <si>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</si>
  <si>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</si>
  <si>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</si>
  <si>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</si>
  <si>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</si>
  <si>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</si>
  <si>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</si>
  <si>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</si>
  <si>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</si>
  <si>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</si>
  <si>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</si>
  <si>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</si>
  <si>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</si>
  <si>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</si>
  <si>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</si>
  <si>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</si>
  <si>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</si>
  <si>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</si>
  <si>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</si>
  <si>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</si>
  <si>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</si>
  <si>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</si>
  <si>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</si>
  <si>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</si>
  <si>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</si>
  <si>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</si>
  <si>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</si>
  <si>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</si>
  <si>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</si>
  <si>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</si>
  <si>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</si>
  <si>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</si>
  <si>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</si>
  <si>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</si>
  <si>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</si>
  <si>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</si>
  <si>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</si>
  <si>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</si>
  <si>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</si>
  <si>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</si>
  <si>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</si>
  <si>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</si>
  <si>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</si>
  <si>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</si>
  <si>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</si>
  <si>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</si>
  <si>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</si>
  <si>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</si>
  <si>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</si>
  <si>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</si>
  <si>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</si>
  <si>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</si>
  <si>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</si>
  <si>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</si>
  <si>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</si>
  <si>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</si>
  <si>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</si>
  <si>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</si>
  <si>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</si>
  <si>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</si>
  <si>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</si>
  <si>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</si>
  <si>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</si>
  <si>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</si>
  <si>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</si>
  <si>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</si>
  <si>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</si>
  <si>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</si>
  <si>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</si>
  <si>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</si>
  <si>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</si>
  <si>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</si>
  <si>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</si>
  <si>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</si>
  <si>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</si>
  <si>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</si>
  <si>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</si>
  <si>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</si>
  <si>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</si>
  <si>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</si>
  <si>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</si>
  <si>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</si>
  <si>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</si>
  <si>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</si>
  <si>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</si>
  <si>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</si>
  <si>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</si>
  <si>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</si>
  <si>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</si>
  <si>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</si>
  <si>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</si>
  <si>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</si>
  <si>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</si>
  <si>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</si>
  <si>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</si>
  <si>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</si>
  <si>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</si>
  <si>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</si>
  <si>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</si>
  <si>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</si>
  <si>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</si>
  <si>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</si>
  <si>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</si>
  <si>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</si>
  <si>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</si>
  <si>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</si>
  <si>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</si>
  <si>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</si>
  <si>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</si>
  <si>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</si>
  <si>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</si>
  <si>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</si>
  <si>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</si>
  <si>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</si>
  <si>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</si>
  <si>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</si>
  <si>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</si>
  <si>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</si>
  <si>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</si>
  <si>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</si>
  <si>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</si>
  <si>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</si>
  <si>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</si>
  <si>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</si>
  <si>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</si>
  <si>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</si>
  <si>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</si>
  <si>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</si>
  <si>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</si>
  <si>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</si>
  <si>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</si>
  <si>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</si>
  <si>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</si>
  <si>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</si>
  <si>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</si>
  <si>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</si>
  <si>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</si>
  <si>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</si>
  <si>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</si>
  <si>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</si>
  <si>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</si>
  <si>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</si>
  <si>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</si>
  <si>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</si>
  <si>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</si>
  <si>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</si>
  <si>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</si>
  <si>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</si>
  <si>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</si>
  <si>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</si>
  <si>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</si>
  <si>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</si>
  <si>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</si>
  <si>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</si>
  <si>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</si>
  <si>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</si>
  <si>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</si>
  <si>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</si>
  <si>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</si>
  <si>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</si>
  <si>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</si>
  <si>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</si>
  <si>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</si>
  <si>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</si>
  <si>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</si>
  <si>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</si>
  <si>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</si>
  <si>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</si>
  <si>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</si>
  <si>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</si>
  <si>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</si>
  <si>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</si>
  <si>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</si>
  <si>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</si>
  <si>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</si>
  <si>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</si>
  <si>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</si>
  <si>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</si>
  <si>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</si>
  <si>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</si>
  <si>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</si>
  <si>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</si>
  <si>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</si>
  <si>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</si>
  <si>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</si>
  <si>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</si>
  <si>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</si>
  <si>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</si>
  <si>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</si>
  <si>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</si>
  <si>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</si>
  <si>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</si>
  <si>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</si>
  <si>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</si>
  <si>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</si>
  <si>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</si>
  <si>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</si>
  <si>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</si>
  <si>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</si>
  <si>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</si>
  <si>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</si>
  <si>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</si>
  <si>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</si>
  <si>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</si>
  <si>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</si>
  <si>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</si>
  <si>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</si>
  <si>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</si>
  <si>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</si>
  <si>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</si>
  <si>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</si>
  <si>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</si>
  <si>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</si>
  <si>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</si>
  <si>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</si>
  <si>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</si>
  <si>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</si>
  <si>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</si>
  <si>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</si>
  <si>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</si>
  <si>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</si>
  <si>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</si>
  <si>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</si>
  <si>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</si>
  <si>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</si>
  <si>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</si>
  <si>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</si>
  <si>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</si>
  <si>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</si>
  <si>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</si>
  <si>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</si>
  <si>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</si>
  <si>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</si>
  <si>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</si>
  <si>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</si>
  <si>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</si>
  <si>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</si>
  <si>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</si>
  <si>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</si>
  <si>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</si>
  <si>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</si>
  <si>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</si>
  <si>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</si>
  <si>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</si>
  <si>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</si>
  <si>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</si>
  <si>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</si>
  <si>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</si>
  <si>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</si>
  <si>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</si>
  <si>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</si>
  <si>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</si>
  <si>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</si>
  <si>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</si>
  <si>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</si>
  <si>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</si>
  <si>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</si>
  <si>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</si>
  <si>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</si>
  <si>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</si>
  <si>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</si>
  <si>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</si>
  <si>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</si>
  <si>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</si>
  <si>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</si>
  <si>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</si>
  <si>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</si>
  <si>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</si>
  <si>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</si>
  <si>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</si>
  <si>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</si>
  <si>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</si>
  <si>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</si>
  <si>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</si>
  <si>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</si>
  <si>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</si>
  <si>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</si>
  <si>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</si>
  <si>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</si>
  <si>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</si>
  <si>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</si>
  <si>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</si>
  <si>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</si>
  <si>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</si>
  <si>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</si>
  <si>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</si>
  <si>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</si>
  <si>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</si>
  <si>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</si>
  <si>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</si>
  <si>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</si>
  <si>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</si>
  <si>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</si>
  <si>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</si>
  <si>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</si>
  <si>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</si>
  <si>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</si>
  <si>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</si>
  <si>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</si>
  <si>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</si>
  <si>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</si>
  <si>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</si>
  <si>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</si>
  <si>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</si>
  <si>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</si>
  <si>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</si>
  <si>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</si>
  <si>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</si>
  <si>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</si>
  <si>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</si>
  <si>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</si>
  <si>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</si>
  <si>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</si>
  <si>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</si>
  <si>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</si>
  <si>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</si>
  <si>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</si>
  <si>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</si>
  <si>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</si>
  <si>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</si>
  <si>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</si>
  <si>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</si>
  <si>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</si>
  <si>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</si>
  <si>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</si>
  <si>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</si>
  <si>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</si>
  <si>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</si>
  <si>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</si>
  <si>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</si>
  <si>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</si>
  <si>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</si>
  <si>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</si>
  <si>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</si>
  <si>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</si>
  <si>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</si>
  <si>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</si>
  <si>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</si>
  <si>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</si>
  <si>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</si>
  <si>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</si>
  <si>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</si>
  <si>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</si>
  <si>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</si>
  <si>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</si>
  <si>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</si>
  <si>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</si>
  <si>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</si>
  <si>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</si>
  <si>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</si>
  <si>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</si>
  <si>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</si>
  <si>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</si>
  <si>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</si>
  <si>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</si>
  <si>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</si>
  <si>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</si>
  <si>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</si>
  <si>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</si>
  <si>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</si>
  <si>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</si>
  <si>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</si>
  <si>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</si>
  <si>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</si>
  <si>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</si>
  <si>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</si>
  <si>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</si>
  <si>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</si>
  <si>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</si>
  <si>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</si>
  <si>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</si>
  <si>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</si>
  <si>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</si>
  <si>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</si>
  <si>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</si>
  <si>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</si>
  <si>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</si>
  <si>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</si>
  <si>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</si>
  <si>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</si>
  <si>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</si>
  <si>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</si>
  <si>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</si>
  <si>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</si>
  <si>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</si>
  <si>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</si>
  <si>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</si>
  <si>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</si>
  <si>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</si>
  <si>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</si>
  <si>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</si>
  <si>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</si>
  <si>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</si>
  <si>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</si>
  <si>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</si>
  <si>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</si>
  <si>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</si>
  <si>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</si>
  <si>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</si>
  <si>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</si>
  <si>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</si>
  <si>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</si>
  <si>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</si>
  <si>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</si>
  <si>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</si>
  <si>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</si>
  <si>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</si>
  <si>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</si>
  <si>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</si>
  <si>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</si>
  <si>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</si>
  <si>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</si>
  <si>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</si>
  <si>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</si>
  <si>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</si>
  <si>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</si>
  <si>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</si>
  <si>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</si>
  <si>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</si>
  <si>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</si>
  <si>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</si>
  <si>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</si>
  <si>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</si>
  <si>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</si>
  <si>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</si>
  <si>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</si>
  <si>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</si>
  <si>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</si>
  <si>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</si>
  <si>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</si>
  <si>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</si>
  <si>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</si>
  <si>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</si>
  <si>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</si>
  <si>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</si>
  <si>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</si>
  <si>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</si>
  <si>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</si>
  <si>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</si>
  <si>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</si>
  <si>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</si>
  <si>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</si>
  <si>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</si>
  <si>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</si>
  <si>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</si>
  <si>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</si>
  <si>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</si>
  <si>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</si>
  <si>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</si>
  <si>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</si>
  <si>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</si>
  <si>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</si>
  <si>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</si>
  <si>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</si>
  <si>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</si>
  <si>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</si>
  <si>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</si>
  <si>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</si>
  <si>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</si>
  <si>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</si>
  <si>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</si>
  <si>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</si>
  <si>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</si>
  <si>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</si>
  <si>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</si>
  <si>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</si>
  <si>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</si>
  <si>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</si>
  <si>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</si>
  <si>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</si>
  <si>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</si>
  <si>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</si>
  <si>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</si>
  <si>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</si>
  <si>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</si>
  <si>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</si>
  <si>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</si>
  <si>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</si>
  <si>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</si>
  <si>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</si>
  <si>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</si>
  <si>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</si>
  <si>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</si>
  <si>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51IS2023/05/22</t>
  </si>
  <si>
    <t>22-05-2023</t>
  </si>
  <si>
    <t>IssueTime</t>
  </si>
  <si>
    <t>HP</t>
  </si>
  <si>
    <t>SHPPBPL</t>
  </si>
  <si>
    <t>NAVABHARAT</t>
  </si>
  <si>
    <t>GBHHPL</t>
  </si>
  <si>
    <t>APNRL</t>
  </si>
  <si>
    <t>ADHPL</t>
  </si>
  <si>
    <t>Arunachal_Ben</t>
  </si>
  <si>
    <t>TANGEDCO</t>
  </si>
  <si>
    <t>Nagaland_Ben</t>
  </si>
  <si>
    <t>KAMENG</t>
  </si>
  <si>
    <t>SIMHAPURI</t>
  </si>
  <si>
    <t>SKS Raigarh</t>
  </si>
  <si>
    <t>B_S_ISPAT_MH</t>
  </si>
  <si>
    <t>IPCL_WB</t>
  </si>
  <si>
    <t>ILFS</t>
  </si>
  <si>
    <t>RKM_POWER</t>
  </si>
  <si>
    <t>SEIL</t>
  </si>
  <si>
    <t>Teesta_III</t>
  </si>
  <si>
    <t>Meghalaya_Ben</t>
  </si>
  <si>
    <t>JPNIGRIE_JNSTPP</t>
  </si>
  <si>
    <t>VLSEZ</t>
  </si>
  <si>
    <t>CHANJUII</t>
  </si>
  <si>
    <t>Manipur_Ben</t>
  </si>
  <si>
    <t>JSPL_DCPP</t>
  </si>
  <si>
    <t>JPL</t>
  </si>
  <si>
    <t>SAPU1234</t>
  </si>
  <si>
    <t>BALCO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</si>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</sst>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136.49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136.49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136.49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136.49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136.49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136.49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148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134.76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134.76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134.76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134.76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134.76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134.76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134.76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134.76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134.76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134.76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134.76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134.76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129.38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129.38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129.38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129.38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129.38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129.38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129.38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225</v>
          </cell>
          <cell r="C60">
            <v>40</v>
          </cell>
          <cell r="D60">
            <v>30</v>
          </cell>
          <cell r="E60">
            <v>0</v>
          </cell>
          <cell r="H60">
            <v>129.38</v>
          </cell>
          <cell r="I60">
            <v>40</v>
          </cell>
          <cell r="J60">
            <v>0</v>
          </cell>
          <cell r="K60">
            <v>0</v>
          </cell>
        </row>
        <row r="61">
          <cell r="B61">
            <v>205</v>
          </cell>
          <cell r="C61">
            <v>40</v>
          </cell>
          <cell r="D61">
            <v>30</v>
          </cell>
          <cell r="E61">
            <v>0</v>
          </cell>
          <cell r="H61">
            <v>130.38</v>
          </cell>
          <cell r="I61">
            <v>40</v>
          </cell>
          <cell r="J61">
            <v>0</v>
          </cell>
          <cell r="K61">
            <v>0</v>
          </cell>
        </row>
        <row r="62">
          <cell r="B62">
            <v>205</v>
          </cell>
          <cell r="C62">
            <v>60</v>
          </cell>
          <cell r="D62">
            <v>30</v>
          </cell>
          <cell r="E62">
            <v>0</v>
          </cell>
          <cell r="H62">
            <v>130.38</v>
          </cell>
          <cell r="I62">
            <v>60</v>
          </cell>
          <cell r="J62">
            <v>0</v>
          </cell>
          <cell r="K62">
            <v>0</v>
          </cell>
        </row>
        <row r="63">
          <cell r="B63">
            <v>185</v>
          </cell>
          <cell r="C63">
            <v>60</v>
          </cell>
          <cell r="D63">
            <v>30</v>
          </cell>
          <cell r="E63">
            <v>0</v>
          </cell>
          <cell r="H63">
            <v>130.38</v>
          </cell>
          <cell r="I63">
            <v>60</v>
          </cell>
          <cell r="J63">
            <v>0</v>
          </cell>
          <cell r="K63">
            <v>0</v>
          </cell>
        </row>
        <row r="64">
          <cell r="B64">
            <v>185</v>
          </cell>
          <cell r="C64">
            <v>80</v>
          </cell>
          <cell r="D64">
            <v>30</v>
          </cell>
          <cell r="E64">
            <v>0</v>
          </cell>
          <cell r="H64">
            <v>130.38</v>
          </cell>
          <cell r="I64">
            <v>80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26.58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26.58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26.58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26.58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26.58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26.58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26.58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26.58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26.58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26.63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26.63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26.63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26.63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26.63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26.63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26.63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26.63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26.58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26.58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26.58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26.58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26.58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26.58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26.58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26.63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26.63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26.63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26.58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26.58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26.58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26.58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26.58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26.58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26.58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26.58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26.58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26.58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26.53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26.53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26.53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26.53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26.48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26.48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26.43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26.43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26.07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26.07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26.07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26.07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26.07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26.07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26.07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25.72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25.72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25.72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25.72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25.36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25.36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25.36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25.36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28.17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28.17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28.17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28.17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28.17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28.17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29.51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30.34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30.34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30.68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30.68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30.68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30.68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30.68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30.68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30.68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30.68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30.68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30.68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30.68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30.68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284.58999999999997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284.58999999999997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284.58999999999997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284.58999999999997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284.58999999999997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284.58999999999997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284.58999999999997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272.89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45068</v>
      </c>
      <c r="Z3" s="37">
        <f>S3</f>
        <v>45068</v>
      </c>
      <c r="AE3" s="36"/>
      <c r="AH3" s="38">
        <f>AV4</f>
        <v>45068</v>
      </c>
    </row>
    <row r="4" spans="1:48" ht="15.75" thickBot="1">
      <c r="A4" s="37">
        <f>frq!A1</f>
        <v>45068</v>
      </c>
      <c r="L4" s="37">
        <f>frq!A1</f>
        <v>45068</v>
      </c>
      <c r="P4" s="37">
        <f>frq!A1</f>
        <v>45068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7.1147499999999989E-2</v>
      </c>
      <c r="H6" s="54">
        <f>(BAWANA!U3+BAWANA!V3)/4000</f>
        <v>0</v>
      </c>
      <c r="I6" s="54"/>
      <c r="J6" s="54">
        <f>G6+H6+I6</f>
        <v>7.1147499999999989E-2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7.1147499999999989E-2</v>
      </c>
      <c r="H7" s="54">
        <f>(BAWANA!U4+BAWANA!V4)/4000</f>
        <v>0</v>
      </c>
      <c r="I7" s="54"/>
      <c r="J7" s="54">
        <f t="shared" ref="J7:J70" si="3">G7+H7+I7</f>
        <v>7.1147499999999989E-2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7.1147499999999989E-2</v>
      </c>
      <c r="H8" s="54">
        <f>(BAWANA!U5+BAWANA!V5)/4000</f>
        <v>0</v>
      </c>
      <c r="I8" s="54"/>
      <c r="J8" s="54">
        <f t="shared" si="3"/>
        <v>7.1147499999999989E-2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7.1147499999999989E-2</v>
      </c>
      <c r="H9" s="54">
        <f>(BAWANA!U6+BAWANA!V6)/4000</f>
        <v>0</v>
      </c>
      <c r="I9" s="54"/>
      <c r="J9" s="54">
        <f t="shared" si="3"/>
        <v>7.1147499999999989E-2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7.1147499999999989E-2</v>
      </c>
      <c r="H10" s="54">
        <f>(BAWANA!U7+BAWANA!V7)/4000</f>
        <v>0</v>
      </c>
      <c r="I10" s="54"/>
      <c r="J10" s="54">
        <f t="shared" si="3"/>
        <v>7.1147499999999989E-2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7.1147499999999989E-2</v>
      </c>
      <c r="H11" s="54">
        <f>(BAWANA!U8+BAWANA!V8)/4000</f>
        <v>0</v>
      </c>
      <c r="I11" s="54"/>
      <c r="J11" s="54">
        <f t="shared" si="3"/>
        <v>7.1147499999999989E-2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7.1147499999999989E-2</v>
      </c>
      <c r="H12" s="54">
        <f>(BAWANA!U9+BAWANA!V9)/4000</f>
        <v>0</v>
      </c>
      <c r="I12" s="54"/>
      <c r="J12" s="54">
        <f t="shared" si="3"/>
        <v>7.1147499999999989E-2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6.8222499999999991E-2</v>
      </c>
      <c r="H13" s="54">
        <f>(BAWANA!U10+BAWANA!V10)/4000</f>
        <v>0</v>
      </c>
      <c r="I13" s="54"/>
      <c r="J13" s="54">
        <f t="shared" si="3"/>
        <v>6.8222499999999991E-2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7.6249999999999998E-2</v>
      </c>
      <c r="H86" s="54">
        <f>(BAWANA!U83+BAWANA!V83)/4000</f>
        <v>0</v>
      </c>
      <c r="I86" s="54"/>
      <c r="J86" s="54">
        <f t="shared" si="9"/>
        <v>7.6249999999999998E-2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7.6249999999999998E-2</v>
      </c>
      <c r="H87" s="54">
        <f>(BAWANA!U84+BAWANA!V84)/4000</f>
        <v>0</v>
      </c>
      <c r="I87" s="54"/>
      <c r="J87" s="54">
        <f t="shared" si="9"/>
        <v>7.6249999999999998E-2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7.6249999999999998E-2</v>
      </c>
      <c r="H88" s="54">
        <f>(BAWANA!U85+BAWANA!V85)/4000</f>
        <v>0</v>
      </c>
      <c r="I88" s="54"/>
      <c r="J88" s="54">
        <f t="shared" si="9"/>
        <v>7.6249999999999998E-2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7.6249999999999998E-2</v>
      </c>
      <c r="H89" s="54">
        <f>(BAWANA!U86+BAWANA!V86)/4000</f>
        <v>0</v>
      </c>
      <c r="I89" s="54"/>
      <c r="J89" s="54">
        <f t="shared" si="9"/>
        <v>7.6249999999999998E-2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6.7762549999999946</v>
      </c>
      <c r="H102" s="54">
        <f t="shared" si="14"/>
        <v>0</v>
      </c>
      <c r="I102" s="54"/>
      <c r="J102" s="54">
        <f t="shared" si="14"/>
        <v>6.7762549999999946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525</v>
      </c>
      <c r="X1" t="s">
        <v>524</v>
      </c>
      <c r="Y1" t="s">
        <v>150</v>
      </c>
      <c r="Z1" t="s">
        <v>525</v>
      </c>
      <c r="AA1" t="s">
        <v>509</v>
      </c>
      <c r="AB1" t="s">
        <v>514</v>
      </c>
      <c r="AC1" t="s">
        <v>515</v>
      </c>
      <c r="AD1" t="s">
        <v>501</v>
      </c>
      <c r="AE1" t="s">
        <v>523</v>
      </c>
      <c r="AF1" t="s">
        <v>515</v>
      </c>
      <c r="AG1" t="s">
        <v>502</v>
      </c>
      <c r="AH1" t="s">
        <v>512</v>
      </c>
      <c r="AI1" t="s">
        <v>508</v>
      </c>
      <c r="AJ1" t="s">
        <v>516</v>
      </c>
      <c r="AK1" t="s">
        <v>505</v>
      </c>
      <c r="AL1" t="s">
        <v>512</v>
      </c>
      <c r="AM1" t="s">
        <v>519</v>
      </c>
      <c r="AN1" t="s">
        <v>520</v>
      </c>
      <c r="AO1" t="s">
        <v>521</v>
      </c>
      <c r="AP1" t="s">
        <v>497</v>
      </c>
      <c r="AQ1" t="s">
        <v>498</v>
      </c>
      <c r="AR1" t="s">
        <v>511</v>
      </c>
      <c r="AS1" t="s">
        <v>518</v>
      </c>
      <c r="AT1" t="s">
        <v>498</v>
      </c>
      <c r="AU1" t="s">
        <v>513</v>
      </c>
      <c r="AV1" t="s">
        <v>499</v>
      </c>
      <c r="AW1" t="s">
        <v>497</v>
      </c>
      <c r="AX1" t="s">
        <v>498</v>
      </c>
      <c r="AY1" t="s">
        <v>501</v>
      </c>
      <c r="AZ1" t="s">
        <v>507</v>
      </c>
      <c r="BA1" t="s">
        <v>497</v>
      </c>
      <c r="BB1" t="s">
        <v>498</v>
      </c>
      <c r="BC1" t="s">
        <v>506</v>
      </c>
      <c r="BD1" t="s">
        <v>497</v>
      </c>
      <c r="BE1" t="s">
        <v>498</v>
      </c>
      <c r="BF1" t="s">
        <v>510</v>
      </c>
      <c r="BG1" t="s">
        <v>497</v>
      </c>
      <c r="BH1" t="s">
        <v>498</v>
      </c>
      <c r="BI1" t="s">
        <v>522</v>
      </c>
      <c r="BJ1" t="s">
        <v>504</v>
      </c>
      <c r="BK1" t="s">
        <v>498</v>
      </c>
      <c r="BL1" t="s">
        <v>504</v>
      </c>
      <c r="BM1" t="s">
        <v>498</v>
      </c>
      <c r="BN1" t="s">
        <v>500</v>
      </c>
      <c r="BO1" t="s">
        <v>498</v>
      </c>
      <c r="BP1" t="s">
        <v>503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W2" s="30" t="s">
        <v>149</v>
      </c>
      <c r="X2" t="s">
        <v>405</v>
      </c>
      <c r="Y2" t="s">
        <v>517</v>
      </c>
      <c r="Z2" t="s">
        <v>150</v>
      </c>
      <c r="AA2" t="s">
        <v>152</v>
      </c>
      <c r="AB2" t="s">
        <v>149</v>
      </c>
      <c r="AC2" t="s">
        <v>150</v>
      </c>
      <c r="AD2" t="s">
        <v>153</v>
      </c>
      <c r="AE2" t="s">
        <v>149</v>
      </c>
      <c r="AF2" t="s">
        <v>150</v>
      </c>
      <c r="AG2" t="s">
        <v>149</v>
      </c>
      <c r="AH2" t="s">
        <v>150</v>
      </c>
      <c r="AI2" t="s">
        <v>152</v>
      </c>
      <c r="AJ2" t="s">
        <v>149</v>
      </c>
      <c r="AK2" t="s">
        <v>150</v>
      </c>
      <c r="AL2" t="s">
        <v>149</v>
      </c>
      <c r="AM2" t="s">
        <v>391</v>
      </c>
      <c r="AN2" t="s">
        <v>149</v>
      </c>
      <c r="AO2" t="s">
        <v>149</v>
      </c>
      <c r="AP2" t="s">
        <v>149</v>
      </c>
      <c r="AQ2" t="s">
        <v>240</v>
      </c>
      <c r="AR2" t="s">
        <v>149</v>
      </c>
      <c r="AS2" t="s">
        <v>153</v>
      </c>
      <c r="AT2" t="s">
        <v>232</v>
      </c>
      <c r="AU2" t="s">
        <v>153</v>
      </c>
      <c r="AV2" t="s">
        <v>149</v>
      </c>
      <c r="AW2" t="s">
        <v>149</v>
      </c>
      <c r="AX2" t="s">
        <v>268</v>
      </c>
      <c r="AY2" t="s">
        <v>149</v>
      </c>
      <c r="AZ2" t="s">
        <v>150</v>
      </c>
      <c r="BA2" t="s">
        <v>149</v>
      </c>
      <c r="BB2" t="s">
        <v>237</v>
      </c>
      <c r="BC2" t="s">
        <v>153</v>
      </c>
      <c r="BD2" t="s">
        <v>150</v>
      </c>
      <c r="BE2" t="s">
        <v>281</v>
      </c>
      <c r="BF2" t="s">
        <v>152</v>
      </c>
      <c r="BG2" t="s">
        <v>150</v>
      </c>
      <c r="BH2" t="s">
        <v>282</v>
      </c>
      <c r="BI2" t="s">
        <v>405</v>
      </c>
      <c r="BJ2" t="s">
        <v>149</v>
      </c>
      <c r="BK2" t="s">
        <v>283</v>
      </c>
      <c r="BL2" t="s">
        <v>150</v>
      </c>
      <c r="BM2" t="s">
        <v>269</v>
      </c>
      <c r="BN2" t="s">
        <v>246</v>
      </c>
      <c r="BO2" t="s">
        <v>270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954.6099999999999</v>
      </c>
      <c r="I3" s="95">
        <v>209.50000000000003</v>
      </c>
      <c r="J3" s="95">
        <v>163.03</v>
      </c>
      <c r="K3" s="95">
        <v>69.61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6.77</v>
      </c>
      <c r="AB3">
        <v>269.74</v>
      </c>
      <c r="AC3">
        <v>12.25</v>
      </c>
      <c r="AD3">
        <v>41.57</v>
      </c>
      <c r="AE3">
        <v>0</v>
      </c>
      <c r="AF3">
        <v>36.479999999999997</v>
      </c>
      <c r="AG3">
        <v>62.84</v>
      </c>
      <c r="AH3">
        <v>0</v>
      </c>
      <c r="AI3">
        <v>62.84</v>
      </c>
      <c r="AJ3">
        <v>43.03</v>
      </c>
      <c r="AK3">
        <v>12.67</v>
      </c>
      <c r="AL3">
        <v>0</v>
      </c>
      <c r="AM3">
        <v>2.9</v>
      </c>
      <c r="AN3">
        <v>48.34</v>
      </c>
      <c r="AO3">
        <v>21.51</v>
      </c>
      <c r="AP3">
        <v>14.5</v>
      </c>
      <c r="AQ3">
        <v>0.82</v>
      </c>
      <c r="AR3">
        <v>236.68</v>
      </c>
      <c r="AS3">
        <v>13.66</v>
      </c>
      <c r="AT3">
        <v>0.93</v>
      </c>
      <c r="AU3">
        <v>24.17</v>
      </c>
      <c r="AV3">
        <v>116.02</v>
      </c>
      <c r="AW3">
        <v>13.05</v>
      </c>
      <c r="AX3">
        <v>1.02</v>
      </c>
      <c r="AY3">
        <v>0</v>
      </c>
      <c r="AZ3">
        <v>0</v>
      </c>
      <c r="BA3">
        <v>64.97</v>
      </c>
      <c r="BB3">
        <v>0.57999999999999996</v>
      </c>
      <c r="BC3">
        <v>83.05</v>
      </c>
      <c r="BD3">
        <v>27.84</v>
      </c>
      <c r="BE3">
        <v>0.51</v>
      </c>
      <c r="BF3">
        <v>0</v>
      </c>
      <c r="BG3">
        <v>33.840000000000003</v>
      </c>
      <c r="BH3">
        <v>0.9</v>
      </c>
      <c r="BI3">
        <v>2.9</v>
      </c>
      <c r="BJ3">
        <v>23.15</v>
      </c>
      <c r="BK3">
        <v>0.36</v>
      </c>
      <c r="BL3">
        <v>75.53</v>
      </c>
      <c r="BM3">
        <v>0.61</v>
      </c>
      <c r="BN3">
        <v>32.729999999999997</v>
      </c>
      <c r="BO3">
        <v>0.93</v>
      </c>
      <c r="BP3">
        <v>9.9600000000000009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914.96999999999991</v>
      </c>
      <c r="I4" s="88">
        <v>209.50000000000003</v>
      </c>
      <c r="J4" s="88">
        <v>163.03</v>
      </c>
      <c r="K4" s="88">
        <v>69.61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6.77</v>
      </c>
      <c r="AB4">
        <v>230.1</v>
      </c>
      <c r="AC4">
        <v>12.25</v>
      </c>
      <c r="AD4">
        <v>41.57</v>
      </c>
      <c r="AE4">
        <v>0</v>
      </c>
      <c r="AF4">
        <v>36.479999999999997</v>
      </c>
      <c r="AG4">
        <v>62.84</v>
      </c>
      <c r="AH4">
        <v>0</v>
      </c>
      <c r="AI4">
        <v>62.84</v>
      </c>
      <c r="AJ4">
        <v>43.03</v>
      </c>
      <c r="AK4">
        <v>12.67</v>
      </c>
      <c r="AL4">
        <v>0</v>
      </c>
      <c r="AM4">
        <v>2.9</v>
      </c>
      <c r="AN4">
        <v>48.34</v>
      </c>
      <c r="AO4">
        <v>21.51</v>
      </c>
      <c r="AP4">
        <v>14.5</v>
      </c>
      <c r="AQ4">
        <v>0.82</v>
      </c>
      <c r="AR4">
        <v>236.68</v>
      </c>
      <c r="AS4">
        <v>13.66</v>
      </c>
      <c r="AT4">
        <v>0.93</v>
      </c>
      <c r="AU4">
        <v>24.17</v>
      </c>
      <c r="AV4">
        <v>116.02</v>
      </c>
      <c r="AW4">
        <v>13.05</v>
      </c>
      <c r="AX4">
        <v>1.02</v>
      </c>
      <c r="AY4">
        <v>0</v>
      </c>
      <c r="AZ4">
        <v>0</v>
      </c>
      <c r="BA4">
        <v>64.97</v>
      </c>
      <c r="BB4">
        <v>0.57999999999999996</v>
      </c>
      <c r="BC4">
        <v>83.05</v>
      </c>
      <c r="BD4">
        <v>27.84</v>
      </c>
      <c r="BE4">
        <v>0.51</v>
      </c>
      <c r="BF4">
        <v>0</v>
      </c>
      <c r="BG4">
        <v>33.840000000000003</v>
      </c>
      <c r="BH4">
        <v>0.9</v>
      </c>
      <c r="BI4">
        <v>2.9</v>
      </c>
      <c r="BJ4">
        <v>23.15</v>
      </c>
      <c r="BK4">
        <v>0.36</v>
      </c>
      <c r="BL4">
        <v>75.53</v>
      </c>
      <c r="BM4">
        <v>0.61</v>
      </c>
      <c r="BN4">
        <v>32.729999999999997</v>
      </c>
      <c r="BO4">
        <v>0.93</v>
      </c>
      <c r="BP4">
        <v>9.9600000000000009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855.02999999999986</v>
      </c>
      <c r="I5" s="88">
        <v>209.50000000000003</v>
      </c>
      <c r="J5" s="88">
        <v>163.03</v>
      </c>
      <c r="K5" s="88">
        <v>69.61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6.77</v>
      </c>
      <c r="AB5">
        <v>170.16</v>
      </c>
      <c r="AC5">
        <v>12.25</v>
      </c>
      <c r="AD5">
        <v>41.57</v>
      </c>
      <c r="AE5">
        <v>0</v>
      </c>
      <c r="AF5">
        <v>36.479999999999997</v>
      </c>
      <c r="AG5">
        <v>62.84</v>
      </c>
      <c r="AH5">
        <v>0</v>
      </c>
      <c r="AI5">
        <v>62.84</v>
      </c>
      <c r="AJ5">
        <v>43.03</v>
      </c>
      <c r="AK5">
        <v>12.67</v>
      </c>
      <c r="AL5">
        <v>0</v>
      </c>
      <c r="AM5">
        <v>2.9</v>
      </c>
      <c r="AN5">
        <v>48.34</v>
      </c>
      <c r="AO5">
        <v>21.51</v>
      </c>
      <c r="AP5">
        <v>14.5</v>
      </c>
      <c r="AQ5">
        <v>0.82</v>
      </c>
      <c r="AR5">
        <v>236.68</v>
      </c>
      <c r="AS5">
        <v>13.66</v>
      </c>
      <c r="AT5">
        <v>0.93</v>
      </c>
      <c r="AU5">
        <v>24.17</v>
      </c>
      <c r="AV5">
        <v>116.02</v>
      </c>
      <c r="AW5">
        <v>13.05</v>
      </c>
      <c r="AX5">
        <v>1.02</v>
      </c>
      <c r="AY5">
        <v>0</v>
      </c>
      <c r="AZ5">
        <v>0</v>
      </c>
      <c r="BA5">
        <v>64.97</v>
      </c>
      <c r="BB5">
        <v>0.57999999999999996</v>
      </c>
      <c r="BC5">
        <v>83.05</v>
      </c>
      <c r="BD5">
        <v>27.84</v>
      </c>
      <c r="BE5">
        <v>0.51</v>
      </c>
      <c r="BF5">
        <v>0</v>
      </c>
      <c r="BG5">
        <v>33.840000000000003</v>
      </c>
      <c r="BH5">
        <v>0.9</v>
      </c>
      <c r="BI5">
        <v>2.9</v>
      </c>
      <c r="BJ5">
        <v>23.15</v>
      </c>
      <c r="BK5">
        <v>0.36</v>
      </c>
      <c r="BL5">
        <v>75.53</v>
      </c>
      <c r="BM5">
        <v>0.61</v>
      </c>
      <c r="BN5">
        <v>32.729999999999997</v>
      </c>
      <c r="BO5">
        <v>0.93</v>
      </c>
      <c r="BP5">
        <v>9.9600000000000009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805.71999999999991</v>
      </c>
      <c r="I6" s="88">
        <v>209.50000000000003</v>
      </c>
      <c r="J6" s="88">
        <v>163.03</v>
      </c>
      <c r="K6" s="88">
        <v>69.61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6.77</v>
      </c>
      <c r="AB6">
        <v>120.85</v>
      </c>
      <c r="AC6">
        <v>12.25</v>
      </c>
      <c r="AD6">
        <v>41.57</v>
      </c>
      <c r="AE6">
        <v>0</v>
      </c>
      <c r="AF6">
        <v>36.479999999999997</v>
      </c>
      <c r="AG6">
        <v>62.84</v>
      </c>
      <c r="AH6">
        <v>0</v>
      </c>
      <c r="AI6">
        <v>62.84</v>
      </c>
      <c r="AJ6">
        <v>43.03</v>
      </c>
      <c r="AK6">
        <v>12.67</v>
      </c>
      <c r="AL6">
        <v>0</v>
      </c>
      <c r="AM6">
        <v>2.9</v>
      </c>
      <c r="AN6">
        <v>48.34</v>
      </c>
      <c r="AO6">
        <v>21.51</v>
      </c>
      <c r="AP6">
        <v>14.5</v>
      </c>
      <c r="AQ6">
        <v>0.82</v>
      </c>
      <c r="AR6">
        <v>236.68</v>
      </c>
      <c r="AS6">
        <v>13.66</v>
      </c>
      <c r="AT6">
        <v>0.93</v>
      </c>
      <c r="AU6">
        <v>24.17</v>
      </c>
      <c r="AV6">
        <v>116.02</v>
      </c>
      <c r="AW6">
        <v>13.05</v>
      </c>
      <c r="AX6">
        <v>1.02</v>
      </c>
      <c r="AY6">
        <v>0</v>
      </c>
      <c r="AZ6">
        <v>0</v>
      </c>
      <c r="BA6">
        <v>64.97</v>
      </c>
      <c r="BB6">
        <v>0.57999999999999996</v>
      </c>
      <c r="BC6">
        <v>83.05</v>
      </c>
      <c r="BD6">
        <v>27.84</v>
      </c>
      <c r="BE6">
        <v>0.51</v>
      </c>
      <c r="BF6">
        <v>0</v>
      </c>
      <c r="BG6">
        <v>33.840000000000003</v>
      </c>
      <c r="BH6">
        <v>0.9</v>
      </c>
      <c r="BI6">
        <v>2.9</v>
      </c>
      <c r="BJ6">
        <v>23.15</v>
      </c>
      <c r="BK6">
        <v>0.36</v>
      </c>
      <c r="BL6">
        <v>75.53</v>
      </c>
      <c r="BM6">
        <v>0.61</v>
      </c>
      <c r="BN6">
        <v>32.729999999999997</v>
      </c>
      <c r="BO6">
        <v>0.93</v>
      </c>
      <c r="BP6">
        <v>9.9600000000000009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763.18</v>
      </c>
      <c r="I7" s="88">
        <v>209.50000000000003</v>
      </c>
      <c r="J7" s="88">
        <v>163.03</v>
      </c>
      <c r="K7" s="88">
        <v>69.61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6.77</v>
      </c>
      <c r="AB7">
        <v>141.15</v>
      </c>
      <c r="AC7">
        <v>12.25</v>
      </c>
      <c r="AD7">
        <v>41.57</v>
      </c>
      <c r="AE7">
        <v>0</v>
      </c>
      <c r="AF7">
        <v>36.479999999999997</v>
      </c>
      <c r="AG7">
        <v>0</v>
      </c>
      <c r="AH7">
        <v>0</v>
      </c>
      <c r="AI7">
        <v>62.84</v>
      </c>
      <c r="AJ7">
        <v>43.03</v>
      </c>
      <c r="AK7">
        <v>12.67</v>
      </c>
      <c r="AL7">
        <v>0</v>
      </c>
      <c r="AM7">
        <v>2.9</v>
      </c>
      <c r="AN7">
        <v>48.34</v>
      </c>
      <c r="AO7">
        <v>21.51</v>
      </c>
      <c r="AP7">
        <v>14.5</v>
      </c>
      <c r="AQ7">
        <v>0.82</v>
      </c>
      <c r="AR7">
        <v>236.68</v>
      </c>
      <c r="AS7">
        <v>13.66</v>
      </c>
      <c r="AT7">
        <v>0.93</v>
      </c>
      <c r="AU7">
        <v>24.17</v>
      </c>
      <c r="AV7">
        <v>116.02</v>
      </c>
      <c r="AW7">
        <v>13.05</v>
      </c>
      <c r="AX7">
        <v>1.02</v>
      </c>
      <c r="AY7">
        <v>0</v>
      </c>
      <c r="AZ7">
        <v>0</v>
      </c>
      <c r="BA7">
        <v>64.97</v>
      </c>
      <c r="BB7">
        <v>0.57999999999999996</v>
      </c>
      <c r="BC7">
        <v>83.05</v>
      </c>
      <c r="BD7">
        <v>27.84</v>
      </c>
      <c r="BE7">
        <v>0.51</v>
      </c>
      <c r="BF7">
        <v>0</v>
      </c>
      <c r="BG7">
        <v>33.840000000000003</v>
      </c>
      <c r="BH7">
        <v>0.9</v>
      </c>
      <c r="BI7">
        <v>2.9</v>
      </c>
      <c r="BJ7">
        <v>23.15</v>
      </c>
      <c r="BK7">
        <v>0.36</v>
      </c>
      <c r="BL7">
        <v>75.53</v>
      </c>
      <c r="BM7">
        <v>0.61</v>
      </c>
      <c r="BN7">
        <v>32.729999999999997</v>
      </c>
      <c r="BO7">
        <v>0.93</v>
      </c>
      <c r="BP7">
        <v>9.9600000000000009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725.4799999999999</v>
      </c>
      <c r="I8" s="88">
        <v>209.50000000000003</v>
      </c>
      <c r="J8" s="88">
        <v>163.03</v>
      </c>
      <c r="K8" s="88">
        <v>69.61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6.77</v>
      </c>
      <c r="AB8">
        <v>103.45</v>
      </c>
      <c r="AC8">
        <v>12.25</v>
      </c>
      <c r="AD8">
        <v>41.57</v>
      </c>
      <c r="AE8">
        <v>0</v>
      </c>
      <c r="AF8">
        <v>36.479999999999997</v>
      </c>
      <c r="AG8">
        <v>0</v>
      </c>
      <c r="AH8">
        <v>0</v>
      </c>
      <c r="AI8">
        <v>62.84</v>
      </c>
      <c r="AJ8">
        <v>43.03</v>
      </c>
      <c r="AK8">
        <v>12.67</v>
      </c>
      <c r="AL8">
        <v>0</v>
      </c>
      <c r="AM8">
        <v>2.9</v>
      </c>
      <c r="AN8">
        <v>48.34</v>
      </c>
      <c r="AO8">
        <v>21.51</v>
      </c>
      <c r="AP8">
        <v>14.5</v>
      </c>
      <c r="AQ8">
        <v>0.82</v>
      </c>
      <c r="AR8">
        <v>236.68</v>
      </c>
      <c r="AS8">
        <v>13.66</v>
      </c>
      <c r="AT8">
        <v>0.93</v>
      </c>
      <c r="AU8">
        <v>24.17</v>
      </c>
      <c r="AV8">
        <v>116.02</v>
      </c>
      <c r="AW8">
        <v>13.05</v>
      </c>
      <c r="AX8">
        <v>1.02</v>
      </c>
      <c r="AY8">
        <v>0</v>
      </c>
      <c r="AZ8">
        <v>0</v>
      </c>
      <c r="BA8">
        <v>64.97</v>
      </c>
      <c r="BB8">
        <v>0.57999999999999996</v>
      </c>
      <c r="BC8">
        <v>83.05</v>
      </c>
      <c r="BD8">
        <v>27.84</v>
      </c>
      <c r="BE8">
        <v>0.51</v>
      </c>
      <c r="BF8">
        <v>0</v>
      </c>
      <c r="BG8">
        <v>33.840000000000003</v>
      </c>
      <c r="BH8">
        <v>0.9</v>
      </c>
      <c r="BI8">
        <v>2.9</v>
      </c>
      <c r="BJ8">
        <v>23.15</v>
      </c>
      <c r="BK8">
        <v>0.36</v>
      </c>
      <c r="BL8">
        <v>75.53</v>
      </c>
      <c r="BM8">
        <v>0.61</v>
      </c>
      <c r="BN8">
        <v>32.729999999999997</v>
      </c>
      <c r="BO8">
        <v>0.93</v>
      </c>
      <c r="BP8">
        <v>9.9600000000000009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689.70999999999992</v>
      </c>
      <c r="I9" s="88">
        <v>209.50000000000003</v>
      </c>
      <c r="J9" s="88">
        <v>163.03</v>
      </c>
      <c r="K9" s="88">
        <v>69.61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6.77</v>
      </c>
      <c r="AB9">
        <v>67.680000000000007</v>
      </c>
      <c r="AC9">
        <v>12.25</v>
      </c>
      <c r="AD9">
        <v>41.57</v>
      </c>
      <c r="AE9">
        <v>0</v>
      </c>
      <c r="AF9">
        <v>36.479999999999997</v>
      </c>
      <c r="AG9">
        <v>0</v>
      </c>
      <c r="AH9">
        <v>0</v>
      </c>
      <c r="AI9">
        <v>62.84</v>
      </c>
      <c r="AJ9">
        <v>43.03</v>
      </c>
      <c r="AK9">
        <v>12.67</v>
      </c>
      <c r="AL9">
        <v>0</v>
      </c>
      <c r="AM9">
        <v>2.9</v>
      </c>
      <c r="AN9">
        <v>48.34</v>
      </c>
      <c r="AO9">
        <v>21.51</v>
      </c>
      <c r="AP9">
        <v>14.5</v>
      </c>
      <c r="AQ9">
        <v>0.82</v>
      </c>
      <c r="AR9">
        <v>236.68</v>
      </c>
      <c r="AS9">
        <v>13.66</v>
      </c>
      <c r="AT9">
        <v>0.93</v>
      </c>
      <c r="AU9">
        <v>24.17</v>
      </c>
      <c r="AV9">
        <v>116.02</v>
      </c>
      <c r="AW9">
        <v>13.05</v>
      </c>
      <c r="AX9">
        <v>1.02</v>
      </c>
      <c r="AY9">
        <v>0</v>
      </c>
      <c r="AZ9">
        <v>0</v>
      </c>
      <c r="BA9">
        <v>64.97</v>
      </c>
      <c r="BB9">
        <v>0.57999999999999996</v>
      </c>
      <c r="BC9">
        <v>83.05</v>
      </c>
      <c r="BD9">
        <v>27.84</v>
      </c>
      <c r="BE9">
        <v>0.51</v>
      </c>
      <c r="BF9">
        <v>0</v>
      </c>
      <c r="BG9">
        <v>33.840000000000003</v>
      </c>
      <c r="BH9">
        <v>0.9</v>
      </c>
      <c r="BI9">
        <v>2.9</v>
      </c>
      <c r="BJ9">
        <v>23.15</v>
      </c>
      <c r="BK9">
        <v>0.36</v>
      </c>
      <c r="BL9">
        <v>75.53</v>
      </c>
      <c r="BM9">
        <v>0.61</v>
      </c>
      <c r="BN9">
        <v>32.729999999999997</v>
      </c>
      <c r="BO9">
        <v>0.93</v>
      </c>
      <c r="BP9">
        <v>9.9600000000000009</v>
      </c>
    </row>
    <row r="10" spans="1:68">
      <c r="A10" t="s">
        <v>266</v>
      </c>
      <c r="C10" t="s">
        <v>239</v>
      </c>
      <c r="G10" t="s">
        <v>52</v>
      </c>
      <c r="H10" s="115">
        <v>652.96999999999991</v>
      </c>
      <c r="I10" s="88">
        <v>209.50000000000003</v>
      </c>
      <c r="J10" s="88">
        <v>163.03</v>
      </c>
      <c r="K10" s="88">
        <v>69.61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6.77</v>
      </c>
      <c r="AB10">
        <v>30.94</v>
      </c>
      <c r="AC10">
        <v>12.25</v>
      </c>
      <c r="AD10">
        <v>41.57</v>
      </c>
      <c r="AE10">
        <v>0</v>
      </c>
      <c r="AF10">
        <v>36.479999999999997</v>
      </c>
      <c r="AG10">
        <v>0</v>
      </c>
      <c r="AH10">
        <v>0</v>
      </c>
      <c r="AI10">
        <v>62.84</v>
      </c>
      <c r="AJ10">
        <v>43.03</v>
      </c>
      <c r="AK10">
        <v>12.67</v>
      </c>
      <c r="AL10">
        <v>0</v>
      </c>
      <c r="AM10">
        <v>2.9</v>
      </c>
      <c r="AN10">
        <v>48.34</v>
      </c>
      <c r="AO10">
        <v>21.51</v>
      </c>
      <c r="AP10">
        <v>14.5</v>
      </c>
      <c r="AQ10">
        <v>0.82</v>
      </c>
      <c r="AR10">
        <v>236.68</v>
      </c>
      <c r="AS10">
        <v>13.66</v>
      </c>
      <c r="AT10">
        <v>0.93</v>
      </c>
      <c r="AU10">
        <v>24.17</v>
      </c>
      <c r="AV10">
        <v>116.02</v>
      </c>
      <c r="AW10">
        <v>13.05</v>
      </c>
      <c r="AX10">
        <v>1.02</v>
      </c>
      <c r="AY10">
        <v>0</v>
      </c>
      <c r="AZ10">
        <v>0</v>
      </c>
      <c r="BA10">
        <v>64.97</v>
      </c>
      <c r="BB10">
        <v>0.57999999999999996</v>
      </c>
      <c r="BC10">
        <v>83.05</v>
      </c>
      <c r="BD10">
        <v>27.84</v>
      </c>
      <c r="BE10">
        <v>0.51</v>
      </c>
      <c r="BF10">
        <v>0</v>
      </c>
      <c r="BG10">
        <v>33.840000000000003</v>
      </c>
      <c r="BH10">
        <v>0.9</v>
      </c>
      <c r="BI10">
        <v>2.9</v>
      </c>
      <c r="BJ10">
        <v>23.15</v>
      </c>
      <c r="BK10">
        <v>0.36</v>
      </c>
      <c r="BL10">
        <v>75.53</v>
      </c>
      <c r="BM10">
        <v>0.61</v>
      </c>
      <c r="BN10">
        <v>32.729999999999997</v>
      </c>
      <c r="BO10">
        <v>0.93</v>
      </c>
      <c r="BP10">
        <v>9.9600000000000009</v>
      </c>
    </row>
    <row r="11" spans="1:68">
      <c r="A11" t="s">
        <v>246</v>
      </c>
      <c r="C11" t="s">
        <v>342</v>
      </c>
      <c r="G11" t="s">
        <v>53</v>
      </c>
      <c r="H11" s="115">
        <v>622.03</v>
      </c>
      <c r="I11" s="88">
        <v>209.50000000000003</v>
      </c>
      <c r="J11" s="88">
        <v>162.93</v>
      </c>
      <c r="K11" s="88">
        <v>69.61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6.77</v>
      </c>
      <c r="AB11">
        <v>0</v>
      </c>
      <c r="AC11">
        <v>12.25</v>
      </c>
      <c r="AD11">
        <v>41.57</v>
      </c>
      <c r="AE11">
        <v>0</v>
      </c>
      <c r="AF11">
        <v>36.479999999999997</v>
      </c>
      <c r="AG11">
        <v>0</v>
      </c>
      <c r="AH11">
        <v>0</v>
      </c>
      <c r="AI11">
        <v>62.84</v>
      </c>
      <c r="AJ11">
        <v>43.03</v>
      </c>
      <c r="AK11">
        <v>12.67</v>
      </c>
      <c r="AL11">
        <v>0</v>
      </c>
      <c r="AM11">
        <v>2.9</v>
      </c>
      <c r="AN11">
        <v>48.34</v>
      </c>
      <c r="AO11">
        <v>21.51</v>
      </c>
      <c r="AP11">
        <v>14.5</v>
      </c>
      <c r="AQ11">
        <v>0.82</v>
      </c>
      <c r="AR11">
        <v>236.68</v>
      </c>
      <c r="AS11">
        <v>13.56</v>
      </c>
      <c r="AT11">
        <v>0.93</v>
      </c>
      <c r="AU11">
        <v>24.17</v>
      </c>
      <c r="AV11">
        <v>116.02</v>
      </c>
      <c r="AW11">
        <v>13.05</v>
      </c>
      <c r="AX11">
        <v>1.02</v>
      </c>
      <c r="AY11">
        <v>0</v>
      </c>
      <c r="AZ11">
        <v>0</v>
      </c>
      <c r="BA11">
        <v>64.97</v>
      </c>
      <c r="BB11">
        <v>0.57999999999999996</v>
      </c>
      <c r="BC11">
        <v>83.05</v>
      </c>
      <c r="BD11">
        <v>27.84</v>
      </c>
      <c r="BE11">
        <v>0.51</v>
      </c>
      <c r="BF11">
        <v>0</v>
      </c>
      <c r="BG11">
        <v>33.840000000000003</v>
      </c>
      <c r="BH11">
        <v>0.9</v>
      </c>
      <c r="BI11">
        <v>2.9</v>
      </c>
      <c r="BJ11">
        <v>23.15</v>
      </c>
      <c r="BK11">
        <v>0.36</v>
      </c>
      <c r="BL11">
        <v>75.53</v>
      </c>
      <c r="BM11">
        <v>0.61</v>
      </c>
      <c r="BN11">
        <v>32.729999999999997</v>
      </c>
      <c r="BO11">
        <v>0.93</v>
      </c>
      <c r="BP11">
        <v>9.9600000000000009</v>
      </c>
    </row>
    <row r="12" spans="1:68">
      <c r="A12" t="s">
        <v>247</v>
      </c>
      <c r="C12" t="s">
        <v>362</v>
      </c>
      <c r="G12" t="s">
        <v>54</v>
      </c>
      <c r="H12" s="115">
        <v>622.03</v>
      </c>
      <c r="I12" s="88">
        <v>209.50000000000003</v>
      </c>
      <c r="J12" s="88">
        <v>162.93</v>
      </c>
      <c r="K12" s="88">
        <v>69.61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6.77</v>
      </c>
      <c r="AB12">
        <v>0</v>
      </c>
      <c r="AC12">
        <v>12.25</v>
      </c>
      <c r="AD12">
        <v>41.57</v>
      </c>
      <c r="AE12">
        <v>0</v>
      </c>
      <c r="AF12">
        <v>36.479999999999997</v>
      </c>
      <c r="AG12">
        <v>0</v>
      </c>
      <c r="AH12">
        <v>0</v>
      </c>
      <c r="AI12">
        <v>62.84</v>
      </c>
      <c r="AJ12">
        <v>43.03</v>
      </c>
      <c r="AK12">
        <v>12.67</v>
      </c>
      <c r="AL12">
        <v>0</v>
      </c>
      <c r="AM12">
        <v>2.9</v>
      </c>
      <c r="AN12">
        <v>48.34</v>
      </c>
      <c r="AO12">
        <v>21.51</v>
      </c>
      <c r="AP12">
        <v>14.5</v>
      </c>
      <c r="AQ12">
        <v>0.82</v>
      </c>
      <c r="AR12">
        <v>236.68</v>
      </c>
      <c r="AS12">
        <v>13.56</v>
      </c>
      <c r="AT12">
        <v>0.93</v>
      </c>
      <c r="AU12">
        <v>24.17</v>
      </c>
      <c r="AV12">
        <v>116.02</v>
      </c>
      <c r="AW12">
        <v>13.05</v>
      </c>
      <c r="AX12">
        <v>1.02</v>
      </c>
      <c r="AY12">
        <v>0</v>
      </c>
      <c r="AZ12">
        <v>0</v>
      </c>
      <c r="BA12">
        <v>64.97</v>
      </c>
      <c r="BB12">
        <v>0.57999999999999996</v>
      </c>
      <c r="BC12">
        <v>83.05</v>
      </c>
      <c r="BD12">
        <v>27.84</v>
      </c>
      <c r="BE12">
        <v>0.51</v>
      </c>
      <c r="BF12">
        <v>0</v>
      </c>
      <c r="BG12">
        <v>33.840000000000003</v>
      </c>
      <c r="BH12">
        <v>0.9</v>
      </c>
      <c r="BI12">
        <v>2.9</v>
      </c>
      <c r="BJ12">
        <v>23.15</v>
      </c>
      <c r="BK12">
        <v>0.36</v>
      </c>
      <c r="BL12">
        <v>75.53</v>
      </c>
      <c r="BM12">
        <v>0.61</v>
      </c>
      <c r="BN12">
        <v>32.729999999999997</v>
      </c>
      <c r="BO12">
        <v>0.93</v>
      </c>
      <c r="BP12">
        <v>9.9600000000000009</v>
      </c>
    </row>
    <row r="13" spans="1:68">
      <c r="A13" t="s">
        <v>248</v>
      </c>
      <c r="G13" t="s">
        <v>55</v>
      </c>
      <c r="H13" s="115">
        <v>622.03</v>
      </c>
      <c r="I13" s="88">
        <v>209.50000000000003</v>
      </c>
      <c r="J13" s="88">
        <v>162.93</v>
      </c>
      <c r="K13" s="88">
        <v>69.61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6.77</v>
      </c>
      <c r="AB13">
        <v>0</v>
      </c>
      <c r="AC13">
        <v>12.25</v>
      </c>
      <c r="AD13">
        <v>41.57</v>
      </c>
      <c r="AE13">
        <v>0</v>
      </c>
      <c r="AF13">
        <v>36.479999999999997</v>
      </c>
      <c r="AG13">
        <v>0</v>
      </c>
      <c r="AH13">
        <v>0</v>
      </c>
      <c r="AI13">
        <v>62.84</v>
      </c>
      <c r="AJ13">
        <v>43.03</v>
      </c>
      <c r="AK13">
        <v>12.67</v>
      </c>
      <c r="AL13">
        <v>0</v>
      </c>
      <c r="AM13">
        <v>2.9</v>
      </c>
      <c r="AN13">
        <v>48.34</v>
      </c>
      <c r="AO13">
        <v>21.51</v>
      </c>
      <c r="AP13">
        <v>14.5</v>
      </c>
      <c r="AQ13">
        <v>0.82</v>
      </c>
      <c r="AR13">
        <v>236.68</v>
      </c>
      <c r="AS13">
        <v>13.56</v>
      </c>
      <c r="AT13">
        <v>0.93</v>
      </c>
      <c r="AU13">
        <v>24.17</v>
      </c>
      <c r="AV13">
        <v>116.02</v>
      </c>
      <c r="AW13">
        <v>13.05</v>
      </c>
      <c r="AX13">
        <v>1.02</v>
      </c>
      <c r="AY13">
        <v>0</v>
      </c>
      <c r="AZ13">
        <v>0</v>
      </c>
      <c r="BA13">
        <v>64.97</v>
      </c>
      <c r="BB13">
        <v>0.57999999999999996</v>
      </c>
      <c r="BC13">
        <v>83.05</v>
      </c>
      <c r="BD13">
        <v>27.84</v>
      </c>
      <c r="BE13">
        <v>0.51</v>
      </c>
      <c r="BF13">
        <v>0</v>
      </c>
      <c r="BG13">
        <v>33.840000000000003</v>
      </c>
      <c r="BH13">
        <v>0.9</v>
      </c>
      <c r="BI13">
        <v>2.9</v>
      </c>
      <c r="BJ13">
        <v>23.15</v>
      </c>
      <c r="BK13">
        <v>0.36</v>
      </c>
      <c r="BL13">
        <v>75.53</v>
      </c>
      <c r="BM13">
        <v>0.61</v>
      </c>
      <c r="BN13">
        <v>32.729999999999997</v>
      </c>
      <c r="BO13">
        <v>0.93</v>
      </c>
      <c r="BP13">
        <v>9.9600000000000009</v>
      </c>
    </row>
    <row r="14" spans="1:68">
      <c r="A14" t="s">
        <v>249</v>
      </c>
      <c r="G14" t="s">
        <v>56</v>
      </c>
      <c r="H14" s="115">
        <v>622.03</v>
      </c>
      <c r="I14" s="88">
        <v>209.50000000000003</v>
      </c>
      <c r="J14" s="88">
        <v>162.93</v>
      </c>
      <c r="K14" s="88">
        <v>69.61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6.77</v>
      </c>
      <c r="AB14">
        <v>0</v>
      </c>
      <c r="AC14">
        <v>12.25</v>
      </c>
      <c r="AD14">
        <v>41.57</v>
      </c>
      <c r="AE14">
        <v>0</v>
      </c>
      <c r="AF14">
        <v>36.479999999999997</v>
      </c>
      <c r="AG14">
        <v>0</v>
      </c>
      <c r="AH14">
        <v>0</v>
      </c>
      <c r="AI14">
        <v>62.84</v>
      </c>
      <c r="AJ14">
        <v>43.03</v>
      </c>
      <c r="AK14">
        <v>12.67</v>
      </c>
      <c r="AL14">
        <v>0</v>
      </c>
      <c r="AM14">
        <v>2.9</v>
      </c>
      <c r="AN14">
        <v>48.34</v>
      </c>
      <c r="AO14">
        <v>21.51</v>
      </c>
      <c r="AP14">
        <v>14.5</v>
      </c>
      <c r="AQ14">
        <v>0.82</v>
      </c>
      <c r="AR14">
        <v>236.68</v>
      </c>
      <c r="AS14">
        <v>13.56</v>
      </c>
      <c r="AT14">
        <v>0.93</v>
      </c>
      <c r="AU14">
        <v>24.17</v>
      </c>
      <c r="AV14">
        <v>116.02</v>
      </c>
      <c r="AW14">
        <v>13.05</v>
      </c>
      <c r="AX14">
        <v>1.02</v>
      </c>
      <c r="AY14">
        <v>0</v>
      </c>
      <c r="AZ14">
        <v>0</v>
      </c>
      <c r="BA14">
        <v>64.97</v>
      </c>
      <c r="BB14">
        <v>0.57999999999999996</v>
      </c>
      <c r="BC14">
        <v>83.05</v>
      </c>
      <c r="BD14">
        <v>27.84</v>
      </c>
      <c r="BE14">
        <v>0.51</v>
      </c>
      <c r="BF14">
        <v>0</v>
      </c>
      <c r="BG14">
        <v>33.840000000000003</v>
      </c>
      <c r="BH14">
        <v>0.9</v>
      </c>
      <c r="BI14">
        <v>2.9</v>
      </c>
      <c r="BJ14">
        <v>23.15</v>
      </c>
      <c r="BK14">
        <v>0.36</v>
      </c>
      <c r="BL14">
        <v>75.53</v>
      </c>
      <c r="BM14">
        <v>0.61</v>
      </c>
      <c r="BN14">
        <v>32.729999999999997</v>
      </c>
      <c r="BO14">
        <v>0.93</v>
      </c>
      <c r="BP14">
        <v>9.9600000000000009</v>
      </c>
    </row>
    <row r="15" spans="1:68">
      <c r="A15" t="s">
        <v>250</v>
      </c>
      <c r="G15" t="s">
        <v>57</v>
      </c>
      <c r="H15" s="115">
        <v>597.86</v>
      </c>
      <c r="I15" s="88">
        <v>173.02</v>
      </c>
      <c r="J15" s="88">
        <v>162.85</v>
      </c>
      <c r="K15" s="88">
        <v>69.61</v>
      </c>
      <c r="L15" s="88">
        <v>2.9</v>
      </c>
      <c r="M15" s="116">
        <v>0</v>
      </c>
      <c r="N15" s="115">
        <v>0</v>
      </c>
      <c r="O15" s="88">
        <v>80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80</v>
      </c>
      <c r="Z15">
        <v>0</v>
      </c>
      <c r="AA15">
        <v>6.77</v>
      </c>
      <c r="AB15">
        <v>0</v>
      </c>
      <c r="AC15">
        <v>12.25</v>
      </c>
      <c r="AD15">
        <v>41.57</v>
      </c>
      <c r="AE15">
        <v>0</v>
      </c>
      <c r="AF15">
        <v>0</v>
      </c>
      <c r="AG15">
        <v>0</v>
      </c>
      <c r="AH15">
        <v>0</v>
      </c>
      <c r="AI15">
        <v>62.84</v>
      </c>
      <c r="AJ15">
        <v>43.03</v>
      </c>
      <c r="AK15">
        <v>12.67</v>
      </c>
      <c r="AL15">
        <v>0</v>
      </c>
      <c r="AM15">
        <v>2.9</v>
      </c>
      <c r="AN15">
        <v>48.34</v>
      </c>
      <c r="AO15">
        <v>21.51</v>
      </c>
      <c r="AP15">
        <v>14.5</v>
      </c>
      <c r="AQ15">
        <v>0.82</v>
      </c>
      <c r="AR15">
        <v>236.68</v>
      </c>
      <c r="AS15">
        <v>13.48</v>
      </c>
      <c r="AT15">
        <v>0.93</v>
      </c>
      <c r="AU15">
        <v>24.17</v>
      </c>
      <c r="AV15">
        <v>116.02</v>
      </c>
      <c r="AW15">
        <v>13.05</v>
      </c>
      <c r="AX15">
        <v>1.02</v>
      </c>
      <c r="AY15">
        <v>0</v>
      </c>
      <c r="AZ15">
        <v>0</v>
      </c>
      <c r="BA15">
        <v>64.97</v>
      </c>
      <c r="BB15">
        <v>0.57999999999999996</v>
      </c>
      <c r="BC15">
        <v>83.05</v>
      </c>
      <c r="BD15">
        <v>27.84</v>
      </c>
      <c r="BE15">
        <v>0.51</v>
      </c>
      <c r="BF15">
        <v>0</v>
      </c>
      <c r="BG15">
        <v>33.840000000000003</v>
      </c>
      <c r="BH15">
        <v>0.9</v>
      </c>
      <c r="BI15">
        <v>2.9</v>
      </c>
      <c r="BJ15">
        <v>0</v>
      </c>
      <c r="BK15">
        <v>0.36</v>
      </c>
      <c r="BL15">
        <v>75.53</v>
      </c>
      <c r="BM15">
        <v>0.61</v>
      </c>
      <c r="BN15">
        <v>31.71</v>
      </c>
      <c r="BO15">
        <v>0.93</v>
      </c>
      <c r="BP15">
        <v>9.9600000000000009</v>
      </c>
    </row>
    <row r="16" spans="1:68">
      <c r="A16" t="s">
        <v>251</v>
      </c>
      <c r="G16" t="s">
        <v>58</v>
      </c>
      <c r="H16" s="115">
        <v>597.86</v>
      </c>
      <c r="I16" s="88">
        <v>173.02</v>
      </c>
      <c r="J16" s="88">
        <v>162.85</v>
      </c>
      <c r="K16" s="88">
        <v>69.61</v>
      </c>
      <c r="L16" s="88">
        <v>2.9</v>
      </c>
      <c r="M16" s="116">
        <v>0</v>
      </c>
      <c r="N16" s="115">
        <v>0</v>
      </c>
      <c r="O16" s="88">
        <v>80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80</v>
      </c>
      <c r="Z16">
        <v>0</v>
      </c>
      <c r="AA16">
        <v>6.77</v>
      </c>
      <c r="AB16">
        <v>0</v>
      </c>
      <c r="AC16">
        <v>12.25</v>
      </c>
      <c r="AD16">
        <v>41.57</v>
      </c>
      <c r="AE16">
        <v>0</v>
      </c>
      <c r="AF16">
        <v>0</v>
      </c>
      <c r="AG16">
        <v>0</v>
      </c>
      <c r="AH16">
        <v>0</v>
      </c>
      <c r="AI16">
        <v>62.84</v>
      </c>
      <c r="AJ16">
        <v>43.03</v>
      </c>
      <c r="AK16">
        <v>12.67</v>
      </c>
      <c r="AL16">
        <v>0</v>
      </c>
      <c r="AM16">
        <v>2.9</v>
      </c>
      <c r="AN16">
        <v>48.34</v>
      </c>
      <c r="AO16">
        <v>21.51</v>
      </c>
      <c r="AP16">
        <v>14.5</v>
      </c>
      <c r="AQ16">
        <v>0.82</v>
      </c>
      <c r="AR16">
        <v>236.68</v>
      </c>
      <c r="AS16">
        <v>13.48</v>
      </c>
      <c r="AT16">
        <v>0.93</v>
      </c>
      <c r="AU16">
        <v>24.17</v>
      </c>
      <c r="AV16">
        <v>116.02</v>
      </c>
      <c r="AW16">
        <v>13.05</v>
      </c>
      <c r="AX16">
        <v>1.02</v>
      </c>
      <c r="AY16">
        <v>0</v>
      </c>
      <c r="AZ16">
        <v>0</v>
      </c>
      <c r="BA16">
        <v>64.97</v>
      </c>
      <c r="BB16">
        <v>0.57999999999999996</v>
      </c>
      <c r="BC16">
        <v>83.05</v>
      </c>
      <c r="BD16">
        <v>27.84</v>
      </c>
      <c r="BE16">
        <v>0.51</v>
      </c>
      <c r="BF16">
        <v>0</v>
      </c>
      <c r="BG16">
        <v>33.840000000000003</v>
      </c>
      <c r="BH16">
        <v>0.9</v>
      </c>
      <c r="BI16">
        <v>2.9</v>
      </c>
      <c r="BJ16">
        <v>0</v>
      </c>
      <c r="BK16">
        <v>0.36</v>
      </c>
      <c r="BL16">
        <v>75.53</v>
      </c>
      <c r="BM16">
        <v>0.61</v>
      </c>
      <c r="BN16">
        <v>31.71</v>
      </c>
      <c r="BO16">
        <v>0.93</v>
      </c>
      <c r="BP16">
        <v>9.9600000000000009</v>
      </c>
    </row>
    <row r="17" spans="1:68">
      <c r="A17" t="s">
        <v>252</v>
      </c>
      <c r="G17" t="s">
        <v>59</v>
      </c>
      <c r="H17" s="115">
        <v>597.86</v>
      </c>
      <c r="I17" s="88">
        <v>173.02</v>
      </c>
      <c r="J17" s="88">
        <v>162.85</v>
      </c>
      <c r="K17" s="88">
        <v>69.61</v>
      </c>
      <c r="L17" s="88">
        <v>2.9</v>
      </c>
      <c r="M17" s="116">
        <v>0</v>
      </c>
      <c r="N17" s="115">
        <v>0</v>
      </c>
      <c r="O17" s="88">
        <v>80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80</v>
      </c>
      <c r="Z17">
        <v>0</v>
      </c>
      <c r="AA17">
        <v>6.77</v>
      </c>
      <c r="AB17">
        <v>0</v>
      </c>
      <c r="AC17">
        <v>12.25</v>
      </c>
      <c r="AD17">
        <v>41.57</v>
      </c>
      <c r="AE17">
        <v>0</v>
      </c>
      <c r="AF17">
        <v>0</v>
      </c>
      <c r="AG17">
        <v>0</v>
      </c>
      <c r="AH17">
        <v>0</v>
      </c>
      <c r="AI17">
        <v>62.84</v>
      </c>
      <c r="AJ17">
        <v>43.03</v>
      </c>
      <c r="AK17">
        <v>12.67</v>
      </c>
      <c r="AL17">
        <v>0</v>
      </c>
      <c r="AM17">
        <v>2.9</v>
      </c>
      <c r="AN17">
        <v>48.34</v>
      </c>
      <c r="AO17">
        <v>21.51</v>
      </c>
      <c r="AP17">
        <v>14.5</v>
      </c>
      <c r="AQ17">
        <v>0.82</v>
      </c>
      <c r="AR17">
        <v>236.68</v>
      </c>
      <c r="AS17">
        <v>13.48</v>
      </c>
      <c r="AT17">
        <v>0.93</v>
      </c>
      <c r="AU17">
        <v>24.17</v>
      </c>
      <c r="AV17">
        <v>116.02</v>
      </c>
      <c r="AW17">
        <v>13.05</v>
      </c>
      <c r="AX17">
        <v>1.02</v>
      </c>
      <c r="AY17">
        <v>0</v>
      </c>
      <c r="AZ17">
        <v>0</v>
      </c>
      <c r="BA17">
        <v>64.97</v>
      </c>
      <c r="BB17">
        <v>0.57999999999999996</v>
      </c>
      <c r="BC17">
        <v>83.05</v>
      </c>
      <c r="BD17">
        <v>27.84</v>
      </c>
      <c r="BE17">
        <v>0.51</v>
      </c>
      <c r="BF17">
        <v>0</v>
      </c>
      <c r="BG17">
        <v>33.840000000000003</v>
      </c>
      <c r="BH17">
        <v>0.9</v>
      </c>
      <c r="BI17">
        <v>2.9</v>
      </c>
      <c r="BJ17">
        <v>0</v>
      </c>
      <c r="BK17">
        <v>0.36</v>
      </c>
      <c r="BL17">
        <v>75.53</v>
      </c>
      <c r="BM17">
        <v>0.61</v>
      </c>
      <c r="BN17">
        <v>31.71</v>
      </c>
      <c r="BO17">
        <v>0.93</v>
      </c>
      <c r="BP17">
        <v>9.9600000000000009</v>
      </c>
    </row>
    <row r="18" spans="1:68">
      <c r="A18" t="s">
        <v>253</v>
      </c>
      <c r="G18" t="s">
        <v>60</v>
      </c>
      <c r="H18" s="115">
        <v>597.86</v>
      </c>
      <c r="I18" s="88">
        <v>173.02</v>
      </c>
      <c r="J18" s="88">
        <v>162.85</v>
      </c>
      <c r="K18" s="88">
        <v>69.61</v>
      </c>
      <c r="L18" s="88">
        <v>2.9</v>
      </c>
      <c r="M18" s="116">
        <v>0</v>
      </c>
      <c r="N18" s="115">
        <v>0</v>
      </c>
      <c r="O18" s="88">
        <v>80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80</v>
      </c>
      <c r="Z18">
        <v>0</v>
      </c>
      <c r="AA18">
        <v>6.77</v>
      </c>
      <c r="AB18">
        <v>0</v>
      </c>
      <c r="AC18">
        <v>12.25</v>
      </c>
      <c r="AD18">
        <v>41.57</v>
      </c>
      <c r="AE18">
        <v>0</v>
      </c>
      <c r="AF18">
        <v>0</v>
      </c>
      <c r="AG18">
        <v>0</v>
      </c>
      <c r="AH18">
        <v>0</v>
      </c>
      <c r="AI18">
        <v>62.84</v>
      </c>
      <c r="AJ18">
        <v>43.03</v>
      </c>
      <c r="AK18">
        <v>12.67</v>
      </c>
      <c r="AL18">
        <v>0</v>
      </c>
      <c r="AM18">
        <v>2.9</v>
      </c>
      <c r="AN18">
        <v>48.34</v>
      </c>
      <c r="AO18">
        <v>21.51</v>
      </c>
      <c r="AP18">
        <v>14.5</v>
      </c>
      <c r="AQ18">
        <v>0.82</v>
      </c>
      <c r="AR18">
        <v>236.68</v>
      </c>
      <c r="AS18">
        <v>13.48</v>
      </c>
      <c r="AT18">
        <v>0.93</v>
      </c>
      <c r="AU18">
        <v>24.17</v>
      </c>
      <c r="AV18">
        <v>116.02</v>
      </c>
      <c r="AW18">
        <v>13.05</v>
      </c>
      <c r="AX18">
        <v>1.02</v>
      </c>
      <c r="AY18">
        <v>0</v>
      </c>
      <c r="AZ18">
        <v>0</v>
      </c>
      <c r="BA18">
        <v>64.97</v>
      </c>
      <c r="BB18">
        <v>0.57999999999999996</v>
      </c>
      <c r="BC18">
        <v>83.05</v>
      </c>
      <c r="BD18">
        <v>27.84</v>
      </c>
      <c r="BE18">
        <v>0.51</v>
      </c>
      <c r="BF18">
        <v>0</v>
      </c>
      <c r="BG18">
        <v>33.840000000000003</v>
      </c>
      <c r="BH18">
        <v>0.9</v>
      </c>
      <c r="BI18">
        <v>2.9</v>
      </c>
      <c r="BJ18">
        <v>0</v>
      </c>
      <c r="BK18">
        <v>0.36</v>
      </c>
      <c r="BL18">
        <v>75.53</v>
      </c>
      <c r="BM18">
        <v>0.61</v>
      </c>
      <c r="BN18">
        <v>31.71</v>
      </c>
      <c r="BO18">
        <v>0.93</v>
      </c>
      <c r="BP18">
        <v>9.9600000000000009</v>
      </c>
    </row>
    <row r="19" spans="1:68">
      <c r="A19" t="s">
        <v>267</v>
      </c>
      <c r="G19" t="s">
        <v>61</v>
      </c>
      <c r="H19" s="115">
        <v>597.86</v>
      </c>
      <c r="I19" s="88">
        <v>173.02</v>
      </c>
      <c r="J19" s="88">
        <v>162.75</v>
      </c>
      <c r="K19" s="88">
        <v>69.61</v>
      </c>
      <c r="L19" s="88">
        <v>2.9</v>
      </c>
      <c r="M19" s="116">
        <v>0</v>
      </c>
      <c r="N19" s="115">
        <v>0</v>
      </c>
      <c r="O19" s="88">
        <v>80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80</v>
      </c>
      <c r="Z19">
        <v>0</v>
      </c>
      <c r="AA19">
        <v>6.77</v>
      </c>
      <c r="AB19">
        <v>0</v>
      </c>
      <c r="AC19">
        <v>12.25</v>
      </c>
      <c r="AD19">
        <v>41.57</v>
      </c>
      <c r="AE19">
        <v>0</v>
      </c>
      <c r="AF19">
        <v>0</v>
      </c>
      <c r="AG19">
        <v>0</v>
      </c>
      <c r="AH19">
        <v>0</v>
      </c>
      <c r="AI19">
        <v>62.84</v>
      </c>
      <c r="AJ19">
        <v>43.03</v>
      </c>
      <c r="AK19">
        <v>12.67</v>
      </c>
      <c r="AL19">
        <v>0</v>
      </c>
      <c r="AM19">
        <v>2.9</v>
      </c>
      <c r="AN19">
        <v>48.34</v>
      </c>
      <c r="AO19">
        <v>21.51</v>
      </c>
      <c r="AP19">
        <v>14.5</v>
      </c>
      <c r="AQ19">
        <v>0.82</v>
      </c>
      <c r="AR19">
        <v>236.68</v>
      </c>
      <c r="AS19">
        <v>13.38</v>
      </c>
      <c r="AT19">
        <v>0.93</v>
      </c>
      <c r="AU19">
        <v>24.17</v>
      </c>
      <c r="AV19">
        <v>116.02</v>
      </c>
      <c r="AW19">
        <v>13.05</v>
      </c>
      <c r="AX19">
        <v>1.02</v>
      </c>
      <c r="AY19">
        <v>0</v>
      </c>
      <c r="AZ19">
        <v>0</v>
      </c>
      <c r="BA19">
        <v>64.97</v>
      </c>
      <c r="BB19">
        <v>0.57999999999999996</v>
      </c>
      <c r="BC19">
        <v>83.05</v>
      </c>
      <c r="BD19">
        <v>27.84</v>
      </c>
      <c r="BE19">
        <v>0.51</v>
      </c>
      <c r="BF19">
        <v>0</v>
      </c>
      <c r="BG19">
        <v>33.840000000000003</v>
      </c>
      <c r="BH19">
        <v>0.9</v>
      </c>
      <c r="BI19">
        <v>2.9</v>
      </c>
      <c r="BJ19">
        <v>0</v>
      </c>
      <c r="BK19">
        <v>0.36</v>
      </c>
      <c r="BL19">
        <v>75.53</v>
      </c>
      <c r="BM19">
        <v>0.61</v>
      </c>
      <c r="BN19">
        <v>31.71</v>
      </c>
      <c r="BO19">
        <v>0.93</v>
      </c>
      <c r="BP19">
        <v>9.9600000000000009</v>
      </c>
    </row>
    <row r="20" spans="1:68">
      <c r="A20" t="s">
        <v>268</v>
      </c>
      <c r="G20" t="s">
        <v>62</v>
      </c>
      <c r="H20" s="115">
        <v>597.86</v>
      </c>
      <c r="I20" s="88">
        <v>173.02</v>
      </c>
      <c r="J20" s="88">
        <v>162.75</v>
      </c>
      <c r="K20" s="88">
        <v>69.61</v>
      </c>
      <c r="L20" s="88">
        <v>2.9</v>
      </c>
      <c r="M20" s="116">
        <v>0</v>
      </c>
      <c r="N20" s="115">
        <v>0</v>
      </c>
      <c r="O20" s="88">
        <v>80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80</v>
      </c>
      <c r="Z20">
        <v>0</v>
      </c>
      <c r="AA20">
        <v>6.77</v>
      </c>
      <c r="AB20">
        <v>0</v>
      </c>
      <c r="AC20">
        <v>12.25</v>
      </c>
      <c r="AD20">
        <v>41.57</v>
      </c>
      <c r="AE20">
        <v>0</v>
      </c>
      <c r="AF20">
        <v>0</v>
      </c>
      <c r="AG20">
        <v>0</v>
      </c>
      <c r="AH20">
        <v>0</v>
      </c>
      <c r="AI20">
        <v>62.84</v>
      </c>
      <c r="AJ20">
        <v>43.03</v>
      </c>
      <c r="AK20">
        <v>12.67</v>
      </c>
      <c r="AL20">
        <v>0</v>
      </c>
      <c r="AM20">
        <v>2.9</v>
      </c>
      <c r="AN20">
        <v>48.34</v>
      </c>
      <c r="AO20">
        <v>21.51</v>
      </c>
      <c r="AP20">
        <v>14.5</v>
      </c>
      <c r="AQ20">
        <v>0.82</v>
      </c>
      <c r="AR20">
        <v>236.68</v>
      </c>
      <c r="AS20">
        <v>13.38</v>
      </c>
      <c r="AT20">
        <v>0.93</v>
      </c>
      <c r="AU20">
        <v>24.17</v>
      </c>
      <c r="AV20">
        <v>116.02</v>
      </c>
      <c r="AW20">
        <v>13.05</v>
      </c>
      <c r="AX20">
        <v>1.02</v>
      </c>
      <c r="AY20">
        <v>0</v>
      </c>
      <c r="AZ20">
        <v>0</v>
      </c>
      <c r="BA20">
        <v>64.97</v>
      </c>
      <c r="BB20">
        <v>0.57999999999999996</v>
      </c>
      <c r="BC20">
        <v>83.05</v>
      </c>
      <c r="BD20">
        <v>27.84</v>
      </c>
      <c r="BE20">
        <v>0.51</v>
      </c>
      <c r="BF20">
        <v>0</v>
      </c>
      <c r="BG20">
        <v>33.840000000000003</v>
      </c>
      <c r="BH20">
        <v>0.9</v>
      </c>
      <c r="BI20">
        <v>2.9</v>
      </c>
      <c r="BJ20">
        <v>0</v>
      </c>
      <c r="BK20">
        <v>0.36</v>
      </c>
      <c r="BL20">
        <v>75.53</v>
      </c>
      <c r="BM20">
        <v>0.61</v>
      </c>
      <c r="BN20">
        <v>31.71</v>
      </c>
      <c r="BO20">
        <v>0.93</v>
      </c>
      <c r="BP20">
        <v>9.9600000000000009</v>
      </c>
    </row>
    <row r="21" spans="1:68">
      <c r="A21" t="s">
        <v>254</v>
      </c>
      <c r="G21" t="s">
        <v>63</v>
      </c>
      <c r="H21" s="115">
        <v>597.86</v>
      </c>
      <c r="I21" s="88">
        <v>173.02</v>
      </c>
      <c r="J21" s="88">
        <v>162.75</v>
      </c>
      <c r="K21" s="88">
        <v>69.61</v>
      </c>
      <c r="L21" s="88">
        <v>2.9</v>
      </c>
      <c r="M21" s="116">
        <v>0</v>
      </c>
      <c r="N21" s="115">
        <v>0</v>
      </c>
      <c r="O21" s="88">
        <v>80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80</v>
      </c>
      <c r="Z21">
        <v>0</v>
      </c>
      <c r="AA21">
        <v>6.77</v>
      </c>
      <c r="AB21">
        <v>0</v>
      </c>
      <c r="AC21">
        <v>12.25</v>
      </c>
      <c r="AD21">
        <v>41.57</v>
      </c>
      <c r="AE21">
        <v>0</v>
      </c>
      <c r="AF21">
        <v>0</v>
      </c>
      <c r="AG21">
        <v>0</v>
      </c>
      <c r="AH21">
        <v>0</v>
      </c>
      <c r="AI21">
        <v>62.84</v>
      </c>
      <c r="AJ21">
        <v>43.03</v>
      </c>
      <c r="AK21">
        <v>12.67</v>
      </c>
      <c r="AL21">
        <v>0</v>
      </c>
      <c r="AM21">
        <v>2.9</v>
      </c>
      <c r="AN21">
        <v>48.34</v>
      </c>
      <c r="AO21">
        <v>21.51</v>
      </c>
      <c r="AP21">
        <v>14.5</v>
      </c>
      <c r="AQ21">
        <v>0.82</v>
      </c>
      <c r="AR21">
        <v>236.68</v>
      </c>
      <c r="AS21">
        <v>13.38</v>
      </c>
      <c r="AT21">
        <v>0.93</v>
      </c>
      <c r="AU21">
        <v>24.17</v>
      </c>
      <c r="AV21">
        <v>116.02</v>
      </c>
      <c r="AW21">
        <v>13.05</v>
      </c>
      <c r="AX21">
        <v>1.02</v>
      </c>
      <c r="AY21">
        <v>0</v>
      </c>
      <c r="AZ21">
        <v>0</v>
      </c>
      <c r="BA21">
        <v>64.97</v>
      </c>
      <c r="BB21">
        <v>0.57999999999999996</v>
      </c>
      <c r="BC21">
        <v>83.05</v>
      </c>
      <c r="BD21">
        <v>27.84</v>
      </c>
      <c r="BE21">
        <v>0.51</v>
      </c>
      <c r="BF21">
        <v>0</v>
      </c>
      <c r="BG21">
        <v>33.840000000000003</v>
      </c>
      <c r="BH21">
        <v>0.9</v>
      </c>
      <c r="BI21">
        <v>2.9</v>
      </c>
      <c r="BJ21">
        <v>0</v>
      </c>
      <c r="BK21">
        <v>0.36</v>
      </c>
      <c r="BL21">
        <v>75.53</v>
      </c>
      <c r="BM21">
        <v>0.61</v>
      </c>
      <c r="BN21">
        <v>31.71</v>
      </c>
      <c r="BO21">
        <v>0.93</v>
      </c>
      <c r="BP21">
        <v>9.9600000000000009</v>
      </c>
    </row>
    <row r="22" spans="1:68">
      <c r="A22" t="s">
        <v>255</v>
      </c>
      <c r="G22" t="s">
        <v>64</v>
      </c>
      <c r="H22" s="115">
        <v>597.86</v>
      </c>
      <c r="I22" s="88">
        <v>173.02</v>
      </c>
      <c r="J22" s="88">
        <v>162.75</v>
      </c>
      <c r="K22" s="88">
        <v>69.61</v>
      </c>
      <c r="L22" s="88">
        <v>2.9</v>
      </c>
      <c r="M22" s="116">
        <v>0</v>
      </c>
      <c r="N22" s="115">
        <v>0</v>
      </c>
      <c r="O22" s="88">
        <v>80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80</v>
      </c>
      <c r="Z22">
        <v>0</v>
      </c>
      <c r="AA22">
        <v>6.77</v>
      </c>
      <c r="AB22">
        <v>0</v>
      </c>
      <c r="AC22">
        <v>12.25</v>
      </c>
      <c r="AD22">
        <v>41.57</v>
      </c>
      <c r="AE22">
        <v>0</v>
      </c>
      <c r="AF22">
        <v>0</v>
      </c>
      <c r="AG22">
        <v>0</v>
      </c>
      <c r="AH22">
        <v>0</v>
      </c>
      <c r="AI22">
        <v>62.84</v>
      </c>
      <c r="AJ22">
        <v>43.03</v>
      </c>
      <c r="AK22">
        <v>12.67</v>
      </c>
      <c r="AL22">
        <v>0</v>
      </c>
      <c r="AM22">
        <v>2.9</v>
      </c>
      <c r="AN22">
        <v>48.34</v>
      </c>
      <c r="AO22">
        <v>21.51</v>
      </c>
      <c r="AP22">
        <v>14.5</v>
      </c>
      <c r="AQ22">
        <v>0.82</v>
      </c>
      <c r="AR22">
        <v>236.68</v>
      </c>
      <c r="AS22">
        <v>13.38</v>
      </c>
      <c r="AT22">
        <v>0.93</v>
      </c>
      <c r="AU22">
        <v>24.17</v>
      </c>
      <c r="AV22">
        <v>116.02</v>
      </c>
      <c r="AW22">
        <v>13.05</v>
      </c>
      <c r="AX22">
        <v>1.02</v>
      </c>
      <c r="AY22">
        <v>0</v>
      </c>
      <c r="AZ22">
        <v>0</v>
      </c>
      <c r="BA22">
        <v>64.97</v>
      </c>
      <c r="BB22">
        <v>0.57999999999999996</v>
      </c>
      <c r="BC22">
        <v>83.05</v>
      </c>
      <c r="BD22">
        <v>27.84</v>
      </c>
      <c r="BE22">
        <v>0.51</v>
      </c>
      <c r="BF22">
        <v>0</v>
      </c>
      <c r="BG22">
        <v>33.840000000000003</v>
      </c>
      <c r="BH22">
        <v>0.9</v>
      </c>
      <c r="BI22">
        <v>2.9</v>
      </c>
      <c r="BJ22">
        <v>0</v>
      </c>
      <c r="BK22">
        <v>0.36</v>
      </c>
      <c r="BL22">
        <v>75.53</v>
      </c>
      <c r="BM22">
        <v>0.61</v>
      </c>
      <c r="BN22">
        <v>31.71</v>
      </c>
      <c r="BO22">
        <v>0.93</v>
      </c>
      <c r="BP22">
        <v>9.9600000000000009</v>
      </c>
    </row>
    <row r="23" spans="1:68">
      <c r="A23" t="s">
        <v>256</v>
      </c>
      <c r="G23" t="s">
        <v>65</v>
      </c>
      <c r="H23" s="115">
        <v>597.86</v>
      </c>
      <c r="I23" s="88">
        <v>84.82</v>
      </c>
      <c r="J23" s="88">
        <v>162.57</v>
      </c>
      <c r="K23" s="88">
        <v>69.61</v>
      </c>
      <c r="L23" s="88">
        <v>2.9</v>
      </c>
      <c r="M23" s="116">
        <v>0</v>
      </c>
      <c r="N23" s="115">
        <v>0</v>
      </c>
      <c r="O23" s="88">
        <v>80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80</v>
      </c>
      <c r="Z23">
        <v>0</v>
      </c>
      <c r="AA23">
        <v>6.77</v>
      </c>
      <c r="AB23">
        <v>0</v>
      </c>
      <c r="AC23">
        <v>12.25</v>
      </c>
      <c r="AD23">
        <v>41.57</v>
      </c>
      <c r="AE23">
        <v>0</v>
      </c>
      <c r="AF23">
        <v>0</v>
      </c>
      <c r="AG23">
        <v>0</v>
      </c>
      <c r="AH23">
        <v>0</v>
      </c>
      <c r="AI23">
        <v>62.84</v>
      </c>
      <c r="AJ23">
        <v>43.03</v>
      </c>
      <c r="AK23">
        <v>0</v>
      </c>
      <c r="AL23">
        <v>0</v>
      </c>
      <c r="AM23">
        <v>2.9</v>
      </c>
      <c r="AN23">
        <v>48.34</v>
      </c>
      <c r="AO23">
        <v>21.51</v>
      </c>
      <c r="AP23">
        <v>14.5</v>
      </c>
      <c r="AQ23">
        <v>0.82</v>
      </c>
      <c r="AR23">
        <v>236.68</v>
      </c>
      <c r="AS23">
        <v>13.2</v>
      </c>
      <c r="AT23">
        <v>0.93</v>
      </c>
      <c r="AU23">
        <v>24.17</v>
      </c>
      <c r="AV23">
        <v>116.02</v>
      </c>
      <c r="AW23">
        <v>13.05</v>
      </c>
      <c r="AX23">
        <v>1.02</v>
      </c>
      <c r="AY23">
        <v>0</v>
      </c>
      <c r="AZ23">
        <v>0</v>
      </c>
      <c r="BA23">
        <v>64.97</v>
      </c>
      <c r="BB23">
        <v>0.57999999999999996</v>
      </c>
      <c r="BC23">
        <v>83.05</v>
      </c>
      <c r="BD23">
        <v>27.84</v>
      </c>
      <c r="BE23">
        <v>0.51</v>
      </c>
      <c r="BF23">
        <v>0</v>
      </c>
      <c r="BG23">
        <v>33.840000000000003</v>
      </c>
      <c r="BH23">
        <v>0.9</v>
      </c>
      <c r="BI23">
        <v>2.9</v>
      </c>
      <c r="BJ23">
        <v>0</v>
      </c>
      <c r="BK23">
        <v>0.36</v>
      </c>
      <c r="BL23">
        <v>0</v>
      </c>
      <c r="BM23">
        <v>0.61</v>
      </c>
      <c r="BN23">
        <v>31.71</v>
      </c>
      <c r="BO23">
        <v>0.93</v>
      </c>
      <c r="BP23">
        <v>9.9600000000000009</v>
      </c>
    </row>
    <row r="24" spans="1:68">
      <c r="A24" t="s">
        <v>257</v>
      </c>
      <c r="G24" t="s">
        <v>66</v>
      </c>
      <c r="H24" s="115">
        <v>597.86</v>
      </c>
      <c r="I24" s="88">
        <v>84.82</v>
      </c>
      <c r="J24" s="88">
        <v>162.57</v>
      </c>
      <c r="K24" s="88">
        <v>69.61</v>
      </c>
      <c r="L24" s="88">
        <v>2.9</v>
      </c>
      <c r="M24" s="116">
        <v>0</v>
      </c>
      <c r="N24" s="115">
        <v>0</v>
      </c>
      <c r="O24" s="88">
        <v>80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80</v>
      </c>
      <c r="Z24">
        <v>0</v>
      </c>
      <c r="AA24">
        <v>6.77</v>
      </c>
      <c r="AB24">
        <v>0</v>
      </c>
      <c r="AC24">
        <v>12.25</v>
      </c>
      <c r="AD24">
        <v>41.57</v>
      </c>
      <c r="AE24">
        <v>0</v>
      </c>
      <c r="AF24">
        <v>0</v>
      </c>
      <c r="AG24">
        <v>0</v>
      </c>
      <c r="AH24">
        <v>0</v>
      </c>
      <c r="AI24">
        <v>62.84</v>
      </c>
      <c r="AJ24">
        <v>43.03</v>
      </c>
      <c r="AK24">
        <v>0</v>
      </c>
      <c r="AL24">
        <v>0</v>
      </c>
      <c r="AM24">
        <v>2.9</v>
      </c>
      <c r="AN24">
        <v>48.34</v>
      </c>
      <c r="AO24">
        <v>21.51</v>
      </c>
      <c r="AP24">
        <v>14.5</v>
      </c>
      <c r="AQ24">
        <v>0.82</v>
      </c>
      <c r="AR24">
        <v>236.68</v>
      </c>
      <c r="AS24">
        <v>13.2</v>
      </c>
      <c r="AT24">
        <v>0.93</v>
      </c>
      <c r="AU24">
        <v>24.17</v>
      </c>
      <c r="AV24">
        <v>116.02</v>
      </c>
      <c r="AW24">
        <v>13.05</v>
      </c>
      <c r="AX24">
        <v>1.02</v>
      </c>
      <c r="AY24">
        <v>0</v>
      </c>
      <c r="AZ24">
        <v>0</v>
      </c>
      <c r="BA24">
        <v>64.97</v>
      </c>
      <c r="BB24">
        <v>0.57999999999999996</v>
      </c>
      <c r="BC24">
        <v>83.05</v>
      </c>
      <c r="BD24">
        <v>27.84</v>
      </c>
      <c r="BE24">
        <v>0.51</v>
      </c>
      <c r="BF24">
        <v>0</v>
      </c>
      <c r="BG24">
        <v>33.840000000000003</v>
      </c>
      <c r="BH24">
        <v>0.9</v>
      </c>
      <c r="BI24">
        <v>2.9</v>
      </c>
      <c r="BJ24">
        <v>0</v>
      </c>
      <c r="BK24">
        <v>0.36</v>
      </c>
      <c r="BL24">
        <v>0</v>
      </c>
      <c r="BM24">
        <v>0.61</v>
      </c>
      <c r="BN24">
        <v>31.71</v>
      </c>
      <c r="BO24">
        <v>0.93</v>
      </c>
      <c r="BP24">
        <v>9.9600000000000009</v>
      </c>
    </row>
    <row r="25" spans="1:68">
      <c r="A25" t="s">
        <v>258</v>
      </c>
      <c r="G25" t="s">
        <v>67</v>
      </c>
      <c r="H25" s="115">
        <v>597.86</v>
      </c>
      <c r="I25" s="88">
        <v>84.82</v>
      </c>
      <c r="J25" s="88">
        <v>162.57</v>
      </c>
      <c r="K25" s="88">
        <v>69.61</v>
      </c>
      <c r="L25" s="88">
        <v>2.9</v>
      </c>
      <c r="M25" s="116">
        <v>0</v>
      </c>
      <c r="N25" s="115">
        <v>0</v>
      </c>
      <c r="O25" s="88">
        <v>80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80</v>
      </c>
      <c r="Z25">
        <v>0</v>
      </c>
      <c r="AA25">
        <v>6.77</v>
      </c>
      <c r="AB25">
        <v>0</v>
      </c>
      <c r="AC25">
        <v>12.25</v>
      </c>
      <c r="AD25">
        <v>41.57</v>
      </c>
      <c r="AE25">
        <v>0</v>
      </c>
      <c r="AF25">
        <v>0</v>
      </c>
      <c r="AG25">
        <v>0</v>
      </c>
      <c r="AH25">
        <v>0</v>
      </c>
      <c r="AI25">
        <v>62.84</v>
      </c>
      <c r="AJ25">
        <v>43.03</v>
      </c>
      <c r="AK25">
        <v>0</v>
      </c>
      <c r="AL25">
        <v>0</v>
      </c>
      <c r="AM25">
        <v>2.9</v>
      </c>
      <c r="AN25">
        <v>48.34</v>
      </c>
      <c r="AO25">
        <v>21.51</v>
      </c>
      <c r="AP25">
        <v>14.5</v>
      </c>
      <c r="AQ25">
        <v>0.82</v>
      </c>
      <c r="AR25">
        <v>236.68</v>
      </c>
      <c r="AS25">
        <v>13.2</v>
      </c>
      <c r="AT25">
        <v>0.93</v>
      </c>
      <c r="AU25">
        <v>24.17</v>
      </c>
      <c r="AV25">
        <v>116.02</v>
      </c>
      <c r="AW25">
        <v>13.05</v>
      </c>
      <c r="AX25">
        <v>1.02</v>
      </c>
      <c r="AY25">
        <v>0</v>
      </c>
      <c r="AZ25">
        <v>0</v>
      </c>
      <c r="BA25">
        <v>64.97</v>
      </c>
      <c r="BB25">
        <v>0.57999999999999996</v>
      </c>
      <c r="BC25">
        <v>83.05</v>
      </c>
      <c r="BD25">
        <v>27.84</v>
      </c>
      <c r="BE25">
        <v>0.51</v>
      </c>
      <c r="BF25">
        <v>0</v>
      </c>
      <c r="BG25">
        <v>33.840000000000003</v>
      </c>
      <c r="BH25">
        <v>0.9</v>
      </c>
      <c r="BI25">
        <v>2.9</v>
      </c>
      <c r="BJ25">
        <v>0</v>
      </c>
      <c r="BK25">
        <v>0.36</v>
      </c>
      <c r="BL25">
        <v>0</v>
      </c>
      <c r="BM25">
        <v>0.61</v>
      </c>
      <c r="BN25">
        <v>31.71</v>
      </c>
      <c r="BO25">
        <v>0.93</v>
      </c>
      <c r="BP25">
        <v>9.9600000000000009</v>
      </c>
    </row>
    <row r="26" spans="1:68">
      <c r="A26" t="s">
        <v>259</v>
      </c>
      <c r="G26" t="s">
        <v>68</v>
      </c>
      <c r="H26" s="115">
        <v>597.86</v>
      </c>
      <c r="I26" s="88">
        <v>84.82</v>
      </c>
      <c r="J26" s="88">
        <v>162.57</v>
      </c>
      <c r="K26" s="88">
        <v>69.61</v>
      </c>
      <c r="L26" s="88">
        <v>2.9</v>
      </c>
      <c r="M26" s="116">
        <v>0</v>
      </c>
      <c r="N26" s="115">
        <v>0</v>
      </c>
      <c r="O26" s="88">
        <v>80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80</v>
      </c>
      <c r="Z26">
        <v>0</v>
      </c>
      <c r="AA26">
        <v>6.77</v>
      </c>
      <c r="AB26">
        <v>0</v>
      </c>
      <c r="AC26">
        <v>12.25</v>
      </c>
      <c r="AD26">
        <v>41.57</v>
      </c>
      <c r="AE26">
        <v>0</v>
      </c>
      <c r="AF26">
        <v>0</v>
      </c>
      <c r="AG26">
        <v>0</v>
      </c>
      <c r="AH26">
        <v>0</v>
      </c>
      <c r="AI26">
        <v>62.84</v>
      </c>
      <c r="AJ26">
        <v>43.03</v>
      </c>
      <c r="AK26">
        <v>0</v>
      </c>
      <c r="AL26">
        <v>0</v>
      </c>
      <c r="AM26">
        <v>2.9</v>
      </c>
      <c r="AN26">
        <v>48.34</v>
      </c>
      <c r="AO26">
        <v>21.51</v>
      </c>
      <c r="AP26">
        <v>14.5</v>
      </c>
      <c r="AQ26">
        <v>0.82</v>
      </c>
      <c r="AR26">
        <v>236.68</v>
      </c>
      <c r="AS26">
        <v>13.2</v>
      </c>
      <c r="AT26">
        <v>0.93</v>
      </c>
      <c r="AU26">
        <v>24.17</v>
      </c>
      <c r="AV26">
        <v>116.02</v>
      </c>
      <c r="AW26">
        <v>13.05</v>
      </c>
      <c r="AX26">
        <v>1.02</v>
      </c>
      <c r="AY26">
        <v>0</v>
      </c>
      <c r="AZ26">
        <v>0</v>
      </c>
      <c r="BA26">
        <v>64.97</v>
      </c>
      <c r="BB26">
        <v>0.57999999999999996</v>
      </c>
      <c r="BC26">
        <v>83.05</v>
      </c>
      <c r="BD26">
        <v>27.84</v>
      </c>
      <c r="BE26">
        <v>0.51</v>
      </c>
      <c r="BF26">
        <v>0</v>
      </c>
      <c r="BG26">
        <v>33.840000000000003</v>
      </c>
      <c r="BH26">
        <v>0.9</v>
      </c>
      <c r="BI26">
        <v>2.9</v>
      </c>
      <c r="BJ26">
        <v>0</v>
      </c>
      <c r="BK26">
        <v>0.36</v>
      </c>
      <c r="BL26">
        <v>0</v>
      </c>
      <c r="BM26">
        <v>0.61</v>
      </c>
      <c r="BN26">
        <v>31.71</v>
      </c>
      <c r="BO26">
        <v>0.93</v>
      </c>
      <c r="BP26">
        <v>9.9600000000000009</v>
      </c>
    </row>
    <row r="27" spans="1:68">
      <c r="A27" t="s">
        <v>260</v>
      </c>
      <c r="G27" t="s">
        <v>69</v>
      </c>
      <c r="H27" s="115">
        <v>532.89</v>
      </c>
      <c r="I27" s="88">
        <v>56.980000000000004</v>
      </c>
      <c r="J27" s="88">
        <v>162.38</v>
      </c>
      <c r="K27" s="88">
        <v>69.61</v>
      </c>
      <c r="L27" s="88">
        <v>2.9</v>
      </c>
      <c r="M27" s="116">
        <v>0</v>
      </c>
      <c r="N27" s="115">
        <v>0</v>
      </c>
      <c r="O27" s="88">
        <v>80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80</v>
      </c>
      <c r="Z27">
        <v>0</v>
      </c>
      <c r="AA27">
        <v>6.77</v>
      </c>
      <c r="AB27">
        <v>0</v>
      </c>
      <c r="AC27">
        <v>12.25</v>
      </c>
      <c r="AD27">
        <v>41.57</v>
      </c>
      <c r="AE27">
        <v>0</v>
      </c>
      <c r="AF27">
        <v>0</v>
      </c>
      <c r="AG27">
        <v>0</v>
      </c>
      <c r="AH27">
        <v>0</v>
      </c>
      <c r="AI27">
        <v>62.84</v>
      </c>
      <c r="AJ27">
        <v>43.03</v>
      </c>
      <c r="AK27">
        <v>0</v>
      </c>
      <c r="AL27">
        <v>0</v>
      </c>
      <c r="AM27">
        <v>2.9</v>
      </c>
      <c r="AN27">
        <v>48.34</v>
      </c>
      <c r="AO27">
        <v>21.51</v>
      </c>
      <c r="AP27">
        <v>14.5</v>
      </c>
      <c r="AQ27">
        <v>0.82</v>
      </c>
      <c r="AR27">
        <v>236.68</v>
      </c>
      <c r="AS27">
        <v>13.01</v>
      </c>
      <c r="AT27">
        <v>0.93</v>
      </c>
      <c r="AU27">
        <v>24.17</v>
      </c>
      <c r="AV27">
        <v>116.02</v>
      </c>
      <c r="AW27">
        <v>13.05</v>
      </c>
      <c r="AX27">
        <v>1.02</v>
      </c>
      <c r="AY27">
        <v>0</v>
      </c>
      <c r="AZ27">
        <v>0</v>
      </c>
      <c r="BA27">
        <v>0</v>
      </c>
      <c r="BB27">
        <v>0.57999999999999996</v>
      </c>
      <c r="BC27">
        <v>83.05</v>
      </c>
      <c r="BD27">
        <v>0</v>
      </c>
      <c r="BE27">
        <v>0.51</v>
      </c>
      <c r="BF27">
        <v>0</v>
      </c>
      <c r="BG27">
        <v>33.840000000000003</v>
      </c>
      <c r="BH27">
        <v>0.9</v>
      </c>
      <c r="BI27">
        <v>2.9</v>
      </c>
      <c r="BJ27">
        <v>0</v>
      </c>
      <c r="BK27">
        <v>0.36</v>
      </c>
      <c r="BL27">
        <v>0</v>
      </c>
      <c r="BM27">
        <v>0.61</v>
      </c>
      <c r="BN27">
        <v>31.71</v>
      </c>
      <c r="BO27">
        <v>0.93</v>
      </c>
      <c r="BP27">
        <v>9.9600000000000009</v>
      </c>
    </row>
    <row r="28" spans="1:68">
      <c r="A28" t="s">
        <v>261</v>
      </c>
      <c r="G28" t="s">
        <v>70</v>
      </c>
      <c r="H28" s="115">
        <v>536.39</v>
      </c>
      <c r="I28" s="88">
        <v>58.480000000000004</v>
      </c>
      <c r="J28" s="88">
        <v>162.38</v>
      </c>
      <c r="K28" s="88">
        <v>69.61</v>
      </c>
      <c r="L28" s="88">
        <v>2.9</v>
      </c>
      <c r="M28" s="116">
        <v>0</v>
      </c>
      <c r="N28" s="115">
        <v>0</v>
      </c>
      <c r="O28" s="88">
        <v>80</v>
      </c>
      <c r="P28" s="88">
        <v>0</v>
      </c>
      <c r="Q28" s="88">
        <v>0</v>
      </c>
      <c r="R28" s="88">
        <v>0</v>
      </c>
      <c r="S28" s="116">
        <v>0</v>
      </c>
      <c r="W28">
        <v>3.5</v>
      </c>
      <c r="X28">
        <v>0</v>
      </c>
      <c r="Y28">
        <v>80</v>
      </c>
      <c r="Z28">
        <v>1.5</v>
      </c>
      <c r="AA28">
        <v>6.77</v>
      </c>
      <c r="AB28">
        <v>0</v>
      </c>
      <c r="AC28">
        <v>12.25</v>
      </c>
      <c r="AD28">
        <v>41.57</v>
      </c>
      <c r="AE28">
        <v>0</v>
      </c>
      <c r="AF28">
        <v>0</v>
      </c>
      <c r="AG28">
        <v>0</v>
      </c>
      <c r="AH28">
        <v>0</v>
      </c>
      <c r="AI28">
        <v>62.84</v>
      </c>
      <c r="AJ28">
        <v>43.03</v>
      </c>
      <c r="AK28">
        <v>0</v>
      </c>
      <c r="AL28">
        <v>0</v>
      </c>
      <c r="AM28">
        <v>2.9</v>
      </c>
      <c r="AN28">
        <v>48.34</v>
      </c>
      <c r="AO28">
        <v>21.51</v>
      </c>
      <c r="AP28">
        <v>14.5</v>
      </c>
      <c r="AQ28">
        <v>0.82</v>
      </c>
      <c r="AR28">
        <v>236.68</v>
      </c>
      <c r="AS28">
        <v>13.01</v>
      </c>
      <c r="AT28">
        <v>0.93</v>
      </c>
      <c r="AU28">
        <v>24.17</v>
      </c>
      <c r="AV28">
        <v>116.02</v>
      </c>
      <c r="AW28">
        <v>13.05</v>
      </c>
      <c r="AX28">
        <v>1.02</v>
      </c>
      <c r="AY28">
        <v>0</v>
      </c>
      <c r="AZ28">
        <v>0</v>
      </c>
      <c r="BA28">
        <v>0</v>
      </c>
      <c r="BB28">
        <v>0.57999999999999996</v>
      </c>
      <c r="BC28">
        <v>83.05</v>
      </c>
      <c r="BD28">
        <v>0</v>
      </c>
      <c r="BE28">
        <v>0.51</v>
      </c>
      <c r="BF28">
        <v>0</v>
      </c>
      <c r="BG28">
        <v>33.840000000000003</v>
      </c>
      <c r="BH28">
        <v>0.9</v>
      </c>
      <c r="BI28">
        <v>2.9</v>
      </c>
      <c r="BJ28">
        <v>0</v>
      </c>
      <c r="BK28">
        <v>0.36</v>
      </c>
      <c r="BL28">
        <v>0</v>
      </c>
      <c r="BM28">
        <v>0.61</v>
      </c>
      <c r="BN28">
        <v>31.71</v>
      </c>
      <c r="BO28">
        <v>0.93</v>
      </c>
      <c r="BP28">
        <v>9.9600000000000009</v>
      </c>
    </row>
    <row r="29" spans="1:68">
      <c r="A29" t="s">
        <v>269</v>
      </c>
      <c r="G29" t="s">
        <v>71</v>
      </c>
      <c r="H29" s="115">
        <v>539.89</v>
      </c>
      <c r="I29" s="88">
        <v>59.980000000000004</v>
      </c>
      <c r="J29" s="88">
        <v>162.38</v>
      </c>
      <c r="K29" s="88">
        <v>69.61</v>
      </c>
      <c r="L29" s="88">
        <v>2.9</v>
      </c>
      <c r="M29" s="116">
        <v>0</v>
      </c>
      <c r="N29" s="115">
        <v>0</v>
      </c>
      <c r="O29" s="88">
        <v>80</v>
      </c>
      <c r="P29" s="88">
        <v>0</v>
      </c>
      <c r="Q29" s="88">
        <v>0</v>
      </c>
      <c r="R29" s="88">
        <v>0</v>
      </c>
      <c r="S29" s="116">
        <v>0</v>
      </c>
      <c r="W29">
        <v>7</v>
      </c>
      <c r="X29">
        <v>0</v>
      </c>
      <c r="Y29">
        <v>80</v>
      </c>
      <c r="Z29">
        <v>3</v>
      </c>
      <c r="AA29">
        <v>6.77</v>
      </c>
      <c r="AB29">
        <v>0</v>
      </c>
      <c r="AC29">
        <v>12.25</v>
      </c>
      <c r="AD29">
        <v>41.57</v>
      </c>
      <c r="AE29">
        <v>0</v>
      </c>
      <c r="AF29">
        <v>0</v>
      </c>
      <c r="AG29">
        <v>0</v>
      </c>
      <c r="AH29">
        <v>0</v>
      </c>
      <c r="AI29">
        <v>62.84</v>
      </c>
      <c r="AJ29">
        <v>43.03</v>
      </c>
      <c r="AK29">
        <v>0</v>
      </c>
      <c r="AL29">
        <v>0</v>
      </c>
      <c r="AM29">
        <v>2.9</v>
      </c>
      <c r="AN29">
        <v>48.34</v>
      </c>
      <c r="AO29">
        <v>21.51</v>
      </c>
      <c r="AP29">
        <v>14.5</v>
      </c>
      <c r="AQ29">
        <v>0.82</v>
      </c>
      <c r="AR29">
        <v>236.68</v>
      </c>
      <c r="AS29">
        <v>13.01</v>
      </c>
      <c r="AT29">
        <v>0.93</v>
      </c>
      <c r="AU29">
        <v>24.17</v>
      </c>
      <c r="AV29">
        <v>116.02</v>
      </c>
      <c r="AW29">
        <v>13.05</v>
      </c>
      <c r="AX29">
        <v>1.02</v>
      </c>
      <c r="AY29">
        <v>0</v>
      </c>
      <c r="AZ29">
        <v>0</v>
      </c>
      <c r="BA29">
        <v>0</v>
      </c>
      <c r="BB29">
        <v>0.57999999999999996</v>
      </c>
      <c r="BC29">
        <v>83.05</v>
      </c>
      <c r="BD29">
        <v>0</v>
      </c>
      <c r="BE29">
        <v>0.51</v>
      </c>
      <c r="BF29">
        <v>0</v>
      </c>
      <c r="BG29">
        <v>33.840000000000003</v>
      </c>
      <c r="BH29">
        <v>0.9</v>
      </c>
      <c r="BI29">
        <v>2.9</v>
      </c>
      <c r="BJ29">
        <v>0</v>
      </c>
      <c r="BK29">
        <v>0.36</v>
      </c>
      <c r="BL29">
        <v>0</v>
      </c>
      <c r="BM29">
        <v>0.61</v>
      </c>
      <c r="BN29">
        <v>31.71</v>
      </c>
      <c r="BO29">
        <v>0.93</v>
      </c>
      <c r="BP29">
        <v>9.9600000000000009</v>
      </c>
    </row>
    <row r="30" spans="1:68">
      <c r="A30" t="s">
        <v>270</v>
      </c>
      <c r="G30" t="s">
        <v>72</v>
      </c>
      <c r="H30" s="115">
        <v>546.89</v>
      </c>
      <c r="I30" s="88">
        <v>62.980000000000004</v>
      </c>
      <c r="J30" s="88">
        <v>162.38</v>
      </c>
      <c r="K30" s="88">
        <v>69.61</v>
      </c>
      <c r="L30" s="88">
        <v>3.1399999999999997</v>
      </c>
      <c r="M30" s="116">
        <v>0</v>
      </c>
      <c r="N30" s="115">
        <v>0</v>
      </c>
      <c r="O30" s="88">
        <v>80</v>
      </c>
      <c r="P30" s="88">
        <v>0</v>
      </c>
      <c r="Q30" s="88">
        <v>0</v>
      </c>
      <c r="R30" s="88">
        <v>0</v>
      </c>
      <c r="S30" s="116">
        <v>0</v>
      </c>
      <c r="W30">
        <v>14</v>
      </c>
      <c r="X30">
        <v>0.24</v>
      </c>
      <c r="Y30">
        <v>80</v>
      </c>
      <c r="Z30">
        <v>6</v>
      </c>
      <c r="AA30">
        <v>6.77</v>
      </c>
      <c r="AB30">
        <v>0</v>
      </c>
      <c r="AC30">
        <v>12.25</v>
      </c>
      <c r="AD30">
        <v>41.57</v>
      </c>
      <c r="AE30">
        <v>0</v>
      </c>
      <c r="AF30">
        <v>0</v>
      </c>
      <c r="AG30">
        <v>0</v>
      </c>
      <c r="AH30">
        <v>0</v>
      </c>
      <c r="AI30">
        <v>62.84</v>
      </c>
      <c r="AJ30">
        <v>43.03</v>
      </c>
      <c r="AK30">
        <v>0</v>
      </c>
      <c r="AL30">
        <v>0</v>
      </c>
      <c r="AM30">
        <v>2.9</v>
      </c>
      <c r="AN30">
        <v>48.34</v>
      </c>
      <c r="AO30">
        <v>21.51</v>
      </c>
      <c r="AP30">
        <v>14.5</v>
      </c>
      <c r="AQ30">
        <v>0.82</v>
      </c>
      <c r="AR30">
        <v>236.68</v>
      </c>
      <c r="AS30">
        <v>13.01</v>
      </c>
      <c r="AT30">
        <v>0.93</v>
      </c>
      <c r="AU30">
        <v>24.17</v>
      </c>
      <c r="AV30">
        <v>116.02</v>
      </c>
      <c r="AW30">
        <v>13.05</v>
      </c>
      <c r="AX30">
        <v>1.02</v>
      </c>
      <c r="AY30">
        <v>0</v>
      </c>
      <c r="AZ30">
        <v>0</v>
      </c>
      <c r="BA30">
        <v>0</v>
      </c>
      <c r="BB30">
        <v>0.57999999999999996</v>
      </c>
      <c r="BC30">
        <v>83.05</v>
      </c>
      <c r="BD30">
        <v>0</v>
      </c>
      <c r="BE30">
        <v>0.51</v>
      </c>
      <c r="BF30">
        <v>0</v>
      </c>
      <c r="BG30">
        <v>33.840000000000003</v>
      </c>
      <c r="BH30">
        <v>0.9</v>
      </c>
      <c r="BI30">
        <v>2.9</v>
      </c>
      <c r="BJ30">
        <v>0</v>
      </c>
      <c r="BK30">
        <v>0.36</v>
      </c>
      <c r="BL30">
        <v>0</v>
      </c>
      <c r="BM30">
        <v>0.61</v>
      </c>
      <c r="BN30">
        <v>31.71</v>
      </c>
      <c r="BO30">
        <v>0.93</v>
      </c>
      <c r="BP30">
        <v>9.9600000000000009</v>
      </c>
    </row>
    <row r="31" spans="1:68">
      <c r="A31" t="s">
        <v>280</v>
      </c>
      <c r="G31" t="s">
        <v>73</v>
      </c>
      <c r="H31" s="115">
        <v>555.3399999999998</v>
      </c>
      <c r="I31" s="88">
        <v>67.48</v>
      </c>
      <c r="J31" s="88">
        <v>162.30000000000001</v>
      </c>
      <c r="K31" s="88">
        <v>69.61</v>
      </c>
      <c r="L31" s="88">
        <v>3.2399999999999998</v>
      </c>
      <c r="M31" s="116">
        <v>0</v>
      </c>
      <c r="N31" s="115">
        <v>0</v>
      </c>
      <c r="O31" s="88">
        <v>80</v>
      </c>
      <c r="P31" s="88">
        <v>0</v>
      </c>
      <c r="Q31" s="88">
        <v>0</v>
      </c>
      <c r="R31" s="88">
        <v>0</v>
      </c>
      <c r="S31" s="116">
        <v>0</v>
      </c>
      <c r="W31">
        <v>24.5</v>
      </c>
      <c r="X31">
        <v>0.34</v>
      </c>
      <c r="Y31">
        <v>80</v>
      </c>
      <c r="Z31">
        <v>10.5</v>
      </c>
      <c r="AA31">
        <v>6.77</v>
      </c>
      <c r="AB31">
        <v>0</v>
      </c>
      <c r="AC31">
        <v>12.25</v>
      </c>
      <c r="AD31">
        <v>41.57</v>
      </c>
      <c r="AE31">
        <v>0</v>
      </c>
      <c r="AF31">
        <v>0</v>
      </c>
      <c r="AG31">
        <v>0</v>
      </c>
      <c r="AH31">
        <v>0</v>
      </c>
      <c r="AI31">
        <v>62.84</v>
      </c>
      <c r="AJ31">
        <v>43.03</v>
      </c>
      <c r="AK31">
        <v>0</v>
      </c>
      <c r="AL31">
        <v>0</v>
      </c>
      <c r="AM31">
        <v>2.9</v>
      </c>
      <c r="AN31">
        <v>48.34</v>
      </c>
      <c r="AO31">
        <v>21.51</v>
      </c>
      <c r="AP31">
        <v>14.5</v>
      </c>
      <c r="AQ31">
        <v>0.82</v>
      </c>
      <c r="AR31">
        <v>236.68</v>
      </c>
      <c r="AS31">
        <v>12.93</v>
      </c>
      <c r="AT31">
        <v>0.93</v>
      </c>
      <c r="AU31">
        <v>24.17</v>
      </c>
      <c r="AV31">
        <v>116.02</v>
      </c>
      <c r="AW31">
        <v>13.05</v>
      </c>
      <c r="AX31">
        <v>1.02</v>
      </c>
      <c r="AY31">
        <v>0</v>
      </c>
      <c r="AZ31">
        <v>0</v>
      </c>
      <c r="BA31">
        <v>0</v>
      </c>
      <c r="BB31">
        <v>0.57999999999999996</v>
      </c>
      <c r="BC31">
        <v>83.05</v>
      </c>
      <c r="BD31">
        <v>0</v>
      </c>
      <c r="BE31">
        <v>0.51</v>
      </c>
      <c r="BF31">
        <v>0</v>
      </c>
      <c r="BG31">
        <v>33.840000000000003</v>
      </c>
      <c r="BH31">
        <v>0.9</v>
      </c>
      <c r="BI31">
        <v>2.9</v>
      </c>
      <c r="BJ31">
        <v>0</v>
      </c>
      <c r="BK31">
        <v>0.36</v>
      </c>
      <c r="BL31">
        <v>0</v>
      </c>
      <c r="BM31">
        <v>0.61</v>
      </c>
      <c r="BN31">
        <v>29.66</v>
      </c>
      <c r="BO31">
        <v>0.93</v>
      </c>
      <c r="BP31">
        <v>9.9600000000000009</v>
      </c>
    </row>
    <row r="32" spans="1:68">
      <c r="A32" t="s">
        <v>281</v>
      </c>
      <c r="G32" t="s">
        <v>74</v>
      </c>
      <c r="H32" s="115">
        <v>567.2399999999999</v>
      </c>
      <c r="I32" s="88">
        <v>72.580000000000013</v>
      </c>
      <c r="J32" s="88">
        <v>162.30000000000001</v>
      </c>
      <c r="K32" s="88">
        <v>69.61</v>
      </c>
      <c r="L32" s="88">
        <v>3.34</v>
      </c>
      <c r="M32" s="116">
        <v>0</v>
      </c>
      <c r="N32" s="115">
        <v>0</v>
      </c>
      <c r="O32" s="88">
        <v>80</v>
      </c>
      <c r="P32" s="88">
        <v>0</v>
      </c>
      <c r="Q32" s="88">
        <v>0</v>
      </c>
      <c r="R32" s="88">
        <v>0</v>
      </c>
      <c r="S32" s="116">
        <v>0</v>
      </c>
      <c r="W32">
        <v>36.4</v>
      </c>
      <c r="X32">
        <v>0.44</v>
      </c>
      <c r="Y32">
        <v>80</v>
      </c>
      <c r="Z32">
        <v>15.6</v>
      </c>
      <c r="AA32">
        <v>6.77</v>
      </c>
      <c r="AB32">
        <v>0</v>
      </c>
      <c r="AC32">
        <v>12.25</v>
      </c>
      <c r="AD32">
        <v>41.57</v>
      </c>
      <c r="AE32">
        <v>0</v>
      </c>
      <c r="AF32">
        <v>0</v>
      </c>
      <c r="AG32">
        <v>0</v>
      </c>
      <c r="AH32">
        <v>0</v>
      </c>
      <c r="AI32">
        <v>62.84</v>
      </c>
      <c r="AJ32">
        <v>43.03</v>
      </c>
      <c r="AK32">
        <v>0</v>
      </c>
      <c r="AL32">
        <v>0</v>
      </c>
      <c r="AM32">
        <v>2.9</v>
      </c>
      <c r="AN32">
        <v>48.34</v>
      </c>
      <c r="AO32">
        <v>21.51</v>
      </c>
      <c r="AP32">
        <v>14.5</v>
      </c>
      <c r="AQ32">
        <v>0.82</v>
      </c>
      <c r="AR32">
        <v>236.68</v>
      </c>
      <c r="AS32">
        <v>12.93</v>
      </c>
      <c r="AT32">
        <v>0.93</v>
      </c>
      <c r="AU32">
        <v>24.17</v>
      </c>
      <c r="AV32">
        <v>116.02</v>
      </c>
      <c r="AW32">
        <v>13.05</v>
      </c>
      <c r="AX32">
        <v>1.02</v>
      </c>
      <c r="AY32">
        <v>0</v>
      </c>
      <c r="AZ32">
        <v>0</v>
      </c>
      <c r="BA32">
        <v>0</v>
      </c>
      <c r="BB32">
        <v>0.57999999999999996</v>
      </c>
      <c r="BC32">
        <v>83.05</v>
      </c>
      <c r="BD32">
        <v>0</v>
      </c>
      <c r="BE32">
        <v>0.51</v>
      </c>
      <c r="BF32">
        <v>0</v>
      </c>
      <c r="BG32">
        <v>33.840000000000003</v>
      </c>
      <c r="BH32">
        <v>0.9</v>
      </c>
      <c r="BI32">
        <v>2.9</v>
      </c>
      <c r="BJ32">
        <v>0</v>
      </c>
      <c r="BK32">
        <v>0.36</v>
      </c>
      <c r="BL32">
        <v>0</v>
      </c>
      <c r="BM32">
        <v>0.61</v>
      </c>
      <c r="BN32">
        <v>29.66</v>
      </c>
      <c r="BO32">
        <v>0.93</v>
      </c>
      <c r="BP32">
        <v>9.9600000000000009</v>
      </c>
    </row>
    <row r="33" spans="1:68">
      <c r="A33" t="s">
        <v>282</v>
      </c>
      <c r="G33" t="s">
        <v>75</v>
      </c>
      <c r="H33" s="115">
        <v>582.63999999999987</v>
      </c>
      <c r="I33" s="88">
        <v>79.180000000000007</v>
      </c>
      <c r="J33" s="88">
        <v>162.30000000000001</v>
      </c>
      <c r="K33" s="88">
        <v>69.61</v>
      </c>
      <c r="L33" s="88">
        <v>3.66</v>
      </c>
      <c r="M33" s="116">
        <v>0</v>
      </c>
      <c r="N33" s="115">
        <v>0</v>
      </c>
      <c r="O33" s="88">
        <v>80</v>
      </c>
      <c r="P33" s="88">
        <v>0</v>
      </c>
      <c r="Q33" s="88">
        <v>0</v>
      </c>
      <c r="R33" s="88">
        <v>0</v>
      </c>
      <c r="S33" s="116">
        <v>0</v>
      </c>
      <c r="W33">
        <v>51.8</v>
      </c>
      <c r="X33">
        <v>0.76</v>
      </c>
      <c r="Y33">
        <v>80</v>
      </c>
      <c r="Z33">
        <v>22.2</v>
      </c>
      <c r="AA33">
        <v>6.77</v>
      </c>
      <c r="AB33">
        <v>0</v>
      </c>
      <c r="AC33">
        <v>12.25</v>
      </c>
      <c r="AD33">
        <v>41.57</v>
      </c>
      <c r="AE33">
        <v>0</v>
      </c>
      <c r="AF33">
        <v>0</v>
      </c>
      <c r="AG33">
        <v>0</v>
      </c>
      <c r="AH33">
        <v>0</v>
      </c>
      <c r="AI33">
        <v>62.84</v>
      </c>
      <c r="AJ33">
        <v>43.03</v>
      </c>
      <c r="AK33">
        <v>0</v>
      </c>
      <c r="AL33">
        <v>0</v>
      </c>
      <c r="AM33">
        <v>2.9</v>
      </c>
      <c r="AN33">
        <v>48.34</v>
      </c>
      <c r="AO33">
        <v>21.51</v>
      </c>
      <c r="AP33">
        <v>14.5</v>
      </c>
      <c r="AQ33">
        <v>0.82</v>
      </c>
      <c r="AR33">
        <v>236.68</v>
      </c>
      <c r="AS33">
        <v>12.93</v>
      </c>
      <c r="AT33">
        <v>0.93</v>
      </c>
      <c r="AU33">
        <v>24.17</v>
      </c>
      <c r="AV33">
        <v>116.02</v>
      </c>
      <c r="AW33">
        <v>13.05</v>
      </c>
      <c r="AX33">
        <v>1.02</v>
      </c>
      <c r="AY33">
        <v>0</v>
      </c>
      <c r="AZ33">
        <v>0</v>
      </c>
      <c r="BA33">
        <v>0</v>
      </c>
      <c r="BB33">
        <v>0.57999999999999996</v>
      </c>
      <c r="BC33">
        <v>83.05</v>
      </c>
      <c r="BD33">
        <v>0</v>
      </c>
      <c r="BE33">
        <v>0.51</v>
      </c>
      <c r="BF33">
        <v>0</v>
      </c>
      <c r="BG33">
        <v>33.840000000000003</v>
      </c>
      <c r="BH33">
        <v>0.9</v>
      </c>
      <c r="BI33">
        <v>2.9</v>
      </c>
      <c r="BJ33">
        <v>0</v>
      </c>
      <c r="BK33">
        <v>0.36</v>
      </c>
      <c r="BL33">
        <v>0</v>
      </c>
      <c r="BM33">
        <v>0.61</v>
      </c>
      <c r="BN33">
        <v>29.66</v>
      </c>
      <c r="BO33">
        <v>0.93</v>
      </c>
      <c r="BP33">
        <v>9.9600000000000009</v>
      </c>
    </row>
    <row r="34" spans="1:68">
      <c r="A34" t="s">
        <v>283</v>
      </c>
      <c r="G34" t="s">
        <v>76</v>
      </c>
      <c r="H34" s="115">
        <v>586.8399999999998</v>
      </c>
      <c r="I34" s="88">
        <v>80.980000000000018</v>
      </c>
      <c r="J34" s="88">
        <v>162.30000000000001</v>
      </c>
      <c r="K34" s="88">
        <v>69.61</v>
      </c>
      <c r="L34" s="88">
        <v>4.0999999999999996</v>
      </c>
      <c r="M34" s="116">
        <v>0</v>
      </c>
      <c r="N34" s="115">
        <v>0</v>
      </c>
      <c r="O34" s="88">
        <v>80</v>
      </c>
      <c r="P34" s="88">
        <v>0</v>
      </c>
      <c r="Q34" s="88">
        <v>0</v>
      </c>
      <c r="R34" s="88">
        <v>0</v>
      </c>
      <c r="S34" s="116">
        <v>0</v>
      </c>
      <c r="W34">
        <v>56</v>
      </c>
      <c r="X34">
        <v>1.2</v>
      </c>
      <c r="Y34">
        <v>80</v>
      </c>
      <c r="Z34">
        <v>24</v>
      </c>
      <c r="AA34">
        <v>6.77</v>
      </c>
      <c r="AB34">
        <v>0</v>
      </c>
      <c r="AC34">
        <v>12.25</v>
      </c>
      <c r="AD34">
        <v>41.57</v>
      </c>
      <c r="AE34">
        <v>0</v>
      </c>
      <c r="AF34">
        <v>0</v>
      </c>
      <c r="AG34">
        <v>0</v>
      </c>
      <c r="AH34">
        <v>0</v>
      </c>
      <c r="AI34">
        <v>62.84</v>
      </c>
      <c r="AJ34">
        <v>43.03</v>
      </c>
      <c r="AK34">
        <v>0</v>
      </c>
      <c r="AL34">
        <v>0</v>
      </c>
      <c r="AM34">
        <v>2.9</v>
      </c>
      <c r="AN34">
        <v>48.34</v>
      </c>
      <c r="AO34">
        <v>21.51</v>
      </c>
      <c r="AP34">
        <v>14.5</v>
      </c>
      <c r="AQ34">
        <v>0.82</v>
      </c>
      <c r="AR34">
        <v>236.68</v>
      </c>
      <c r="AS34">
        <v>12.93</v>
      </c>
      <c r="AT34">
        <v>0.93</v>
      </c>
      <c r="AU34">
        <v>24.17</v>
      </c>
      <c r="AV34">
        <v>116.02</v>
      </c>
      <c r="AW34">
        <v>13.05</v>
      </c>
      <c r="AX34">
        <v>1.02</v>
      </c>
      <c r="AY34">
        <v>0</v>
      </c>
      <c r="AZ34">
        <v>0</v>
      </c>
      <c r="BA34">
        <v>0</v>
      </c>
      <c r="BB34">
        <v>0.57999999999999996</v>
      </c>
      <c r="BC34">
        <v>83.05</v>
      </c>
      <c r="BD34">
        <v>0</v>
      </c>
      <c r="BE34">
        <v>0.51</v>
      </c>
      <c r="BF34">
        <v>0</v>
      </c>
      <c r="BG34">
        <v>33.840000000000003</v>
      </c>
      <c r="BH34">
        <v>0.9</v>
      </c>
      <c r="BI34">
        <v>2.9</v>
      </c>
      <c r="BJ34">
        <v>0</v>
      </c>
      <c r="BK34">
        <v>0.36</v>
      </c>
      <c r="BL34">
        <v>0</v>
      </c>
      <c r="BM34">
        <v>0.61</v>
      </c>
      <c r="BN34">
        <v>29.66</v>
      </c>
      <c r="BO34">
        <v>0.93</v>
      </c>
      <c r="BP34">
        <v>9.9600000000000009</v>
      </c>
    </row>
    <row r="35" spans="1:68">
      <c r="A35" t="s">
        <v>298</v>
      </c>
      <c r="G35" t="s">
        <v>77</v>
      </c>
      <c r="H35" s="115">
        <v>600.8399999999998</v>
      </c>
      <c r="I35" s="88">
        <v>86.980000000000018</v>
      </c>
      <c r="J35" s="88">
        <v>162.19999999999999</v>
      </c>
      <c r="K35" s="88">
        <v>69.61</v>
      </c>
      <c r="L35" s="88">
        <v>4.5</v>
      </c>
      <c r="M35" s="116">
        <v>0</v>
      </c>
      <c r="N35" s="115">
        <v>0</v>
      </c>
      <c r="O35" s="88">
        <v>80</v>
      </c>
      <c r="P35" s="88">
        <v>0</v>
      </c>
      <c r="Q35" s="88">
        <v>0</v>
      </c>
      <c r="R35" s="88">
        <v>0</v>
      </c>
      <c r="S35" s="116">
        <v>0</v>
      </c>
      <c r="W35">
        <v>70</v>
      </c>
      <c r="X35">
        <v>1.6</v>
      </c>
      <c r="Y35">
        <v>80</v>
      </c>
      <c r="Z35">
        <v>30</v>
      </c>
      <c r="AA35">
        <v>6.77</v>
      </c>
      <c r="AB35">
        <v>0</v>
      </c>
      <c r="AC35">
        <v>12.25</v>
      </c>
      <c r="AD35">
        <v>41.57</v>
      </c>
      <c r="AE35">
        <v>0</v>
      </c>
      <c r="AF35">
        <v>0</v>
      </c>
      <c r="AG35">
        <v>0</v>
      </c>
      <c r="AH35">
        <v>0</v>
      </c>
      <c r="AI35">
        <v>62.84</v>
      </c>
      <c r="AJ35">
        <v>43.03</v>
      </c>
      <c r="AK35">
        <v>0</v>
      </c>
      <c r="AL35">
        <v>0</v>
      </c>
      <c r="AM35">
        <v>2.9</v>
      </c>
      <c r="AN35">
        <v>48.34</v>
      </c>
      <c r="AO35">
        <v>21.51</v>
      </c>
      <c r="AP35">
        <v>14.5</v>
      </c>
      <c r="AQ35">
        <v>0.82</v>
      </c>
      <c r="AR35">
        <v>236.68</v>
      </c>
      <c r="AS35">
        <v>12.83</v>
      </c>
      <c r="AT35">
        <v>0.93</v>
      </c>
      <c r="AU35">
        <v>24.17</v>
      </c>
      <c r="AV35">
        <v>116.02</v>
      </c>
      <c r="AW35">
        <v>13.05</v>
      </c>
      <c r="AX35">
        <v>1.02</v>
      </c>
      <c r="AY35">
        <v>0</v>
      </c>
      <c r="AZ35">
        <v>0</v>
      </c>
      <c r="BA35">
        <v>0</v>
      </c>
      <c r="BB35">
        <v>0.57999999999999996</v>
      </c>
      <c r="BC35">
        <v>83.05</v>
      </c>
      <c r="BD35">
        <v>0</v>
      </c>
      <c r="BE35">
        <v>0.51</v>
      </c>
      <c r="BF35">
        <v>0</v>
      </c>
      <c r="BG35">
        <v>33.840000000000003</v>
      </c>
      <c r="BH35">
        <v>0.9</v>
      </c>
      <c r="BI35">
        <v>2.9</v>
      </c>
      <c r="BJ35">
        <v>0</v>
      </c>
      <c r="BK35">
        <v>0.36</v>
      </c>
      <c r="BL35">
        <v>0</v>
      </c>
      <c r="BM35">
        <v>0.61</v>
      </c>
      <c r="BN35">
        <v>29.66</v>
      </c>
      <c r="BO35">
        <v>0.93</v>
      </c>
      <c r="BP35">
        <v>9.9600000000000009</v>
      </c>
    </row>
    <row r="36" spans="1:68">
      <c r="A36" t="s">
        <v>331</v>
      </c>
      <c r="G36" t="s">
        <v>78</v>
      </c>
      <c r="H36" s="115">
        <v>614.8399999999998</v>
      </c>
      <c r="I36" s="88">
        <v>92.980000000000018</v>
      </c>
      <c r="J36" s="88">
        <v>162.19999999999999</v>
      </c>
      <c r="K36" s="88">
        <v>69.61</v>
      </c>
      <c r="L36" s="88">
        <v>4.9800000000000004</v>
      </c>
      <c r="M36" s="116">
        <v>0</v>
      </c>
      <c r="N36" s="115">
        <v>0</v>
      </c>
      <c r="O36" s="88">
        <v>80</v>
      </c>
      <c r="P36" s="88">
        <v>0</v>
      </c>
      <c r="Q36" s="88">
        <v>0</v>
      </c>
      <c r="R36" s="88">
        <v>0</v>
      </c>
      <c r="S36" s="116">
        <v>0</v>
      </c>
      <c r="W36">
        <v>84</v>
      </c>
      <c r="X36">
        <v>2.08</v>
      </c>
      <c r="Y36">
        <v>80</v>
      </c>
      <c r="Z36">
        <v>36</v>
      </c>
      <c r="AA36">
        <v>6.77</v>
      </c>
      <c r="AB36">
        <v>0</v>
      </c>
      <c r="AC36">
        <v>12.25</v>
      </c>
      <c r="AD36">
        <v>41.57</v>
      </c>
      <c r="AE36">
        <v>0</v>
      </c>
      <c r="AF36">
        <v>0</v>
      </c>
      <c r="AG36">
        <v>0</v>
      </c>
      <c r="AH36">
        <v>0</v>
      </c>
      <c r="AI36">
        <v>62.84</v>
      </c>
      <c r="AJ36">
        <v>43.03</v>
      </c>
      <c r="AK36">
        <v>0</v>
      </c>
      <c r="AL36">
        <v>0</v>
      </c>
      <c r="AM36">
        <v>2.9</v>
      </c>
      <c r="AN36">
        <v>48.34</v>
      </c>
      <c r="AO36">
        <v>21.51</v>
      </c>
      <c r="AP36">
        <v>14.5</v>
      </c>
      <c r="AQ36">
        <v>0.82</v>
      </c>
      <c r="AR36">
        <v>236.68</v>
      </c>
      <c r="AS36">
        <v>12.83</v>
      </c>
      <c r="AT36">
        <v>0.93</v>
      </c>
      <c r="AU36">
        <v>24.17</v>
      </c>
      <c r="AV36">
        <v>116.02</v>
      </c>
      <c r="AW36">
        <v>13.05</v>
      </c>
      <c r="AX36">
        <v>1.02</v>
      </c>
      <c r="AY36">
        <v>0</v>
      </c>
      <c r="AZ36">
        <v>0</v>
      </c>
      <c r="BA36">
        <v>0</v>
      </c>
      <c r="BB36">
        <v>0.57999999999999996</v>
      </c>
      <c r="BC36">
        <v>83.05</v>
      </c>
      <c r="BD36">
        <v>0</v>
      </c>
      <c r="BE36">
        <v>0.51</v>
      </c>
      <c r="BF36">
        <v>0</v>
      </c>
      <c r="BG36">
        <v>33.840000000000003</v>
      </c>
      <c r="BH36">
        <v>0.9</v>
      </c>
      <c r="BI36">
        <v>2.9</v>
      </c>
      <c r="BJ36">
        <v>0</v>
      </c>
      <c r="BK36">
        <v>0.36</v>
      </c>
      <c r="BL36">
        <v>0</v>
      </c>
      <c r="BM36">
        <v>0.61</v>
      </c>
      <c r="BN36">
        <v>29.66</v>
      </c>
      <c r="BO36">
        <v>0.93</v>
      </c>
      <c r="BP36">
        <v>9.9600000000000009</v>
      </c>
    </row>
    <row r="37" spans="1:68">
      <c r="A37" t="s">
        <v>332</v>
      </c>
      <c r="G37" t="s">
        <v>79</v>
      </c>
      <c r="H37" s="115">
        <v>628.8399999999998</v>
      </c>
      <c r="I37" s="88">
        <v>98.980000000000018</v>
      </c>
      <c r="J37" s="88">
        <v>162.19999999999999</v>
      </c>
      <c r="K37" s="88">
        <v>69.61</v>
      </c>
      <c r="L37" s="88">
        <v>5.85</v>
      </c>
      <c r="M37" s="116">
        <v>0</v>
      </c>
      <c r="N37" s="115">
        <v>0</v>
      </c>
      <c r="O37" s="88">
        <v>80</v>
      </c>
      <c r="P37" s="88">
        <v>0</v>
      </c>
      <c r="Q37" s="88">
        <v>0</v>
      </c>
      <c r="R37" s="88">
        <v>0</v>
      </c>
      <c r="S37" s="116">
        <v>0</v>
      </c>
      <c r="W37">
        <v>98</v>
      </c>
      <c r="X37">
        <v>2.95</v>
      </c>
      <c r="Y37">
        <v>80</v>
      </c>
      <c r="Z37">
        <v>42</v>
      </c>
      <c r="AA37">
        <v>6.77</v>
      </c>
      <c r="AB37">
        <v>0</v>
      </c>
      <c r="AC37">
        <v>12.25</v>
      </c>
      <c r="AD37">
        <v>41.57</v>
      </c>
      <c r="AE37">
        <v>0</v>
      </c>
      <c r="AF37">
        <v>0</v>
      </c>
      <c r="AG37">
        <v>0</v>
      </c>
      <c r="AH37">
        <v>0</v>
      </c>
      <c r="AI37">
        <v>62.84</v>
      </c>
      <c r="AJ37">
        <v>43.03</v>
      </c>
      <c r="AK37">
        <v>0</v>
      </c>
      <c r="AL37">
        <v>0</v>
      </c>
      <c r="AM37">
        <v>2.9</v>
      </c>
      <c r="AN37">
        <v>48.34</v>
      </c>
      <c r="AO37">
        <v>21.51</v>
      </c>
      <c r="AP37">
        <v>14.5</v>
      </c>
      <c r="AQ37">
        <v>0.82</v>
      </c>
      <c r="AR37">
        <v>236.68</v>
      </c>
      <c r="AS37">
        <v>12.83</v>
      </c>
      <c r="AT37">
        <v>0.93</v>
      </c>
      <c r="AU37">
        <v>24.17</v>
      </c>
      <c r="AV37">
        <v>116.02</v>
      </c>
      <c r="AW37">
        <v>13.05</v>
      </c>
      <c r="AX37">
        <v>1.02</v>
      </c>
      <c r="AY37">
        <v>0</v>
      </c>
      <c r="AZ37">
        <v>0</v>
      </c>
      <c r="BA37">
        <v>0</v>
      </c>
      <c r="BB37">
        <v>0.57999999999999996</v>
      </c>
      <c r="BC37">
        <v>83.05</v>
      </c>
      <c r="BD37">
        <v>0</v>
      </c>
      <c r="BE37">
        <v>0.51</v>
      </c>
      <c r="BF37">
        <v>0</v>
      </c>
      <c r="BG37">
        <v>33.840000000000003</v>
      </c>
      <c r="BH37">
        <v>0.9</v>
      </c>
      <c r="BI37">
        <v>2.9</v>
      </c>
      <c r="BJ37">
        <v>0</v>
      </c>
      <c r="BK37">
        <v>0.36</v>
      </c>
      <c r="BL37">
        <v>0</v>
      </c>
      <c r="BM37">
        <v>0.61</v>
      </c>
      <c r="BN37">
        <v>29.66</v>
      </c>
      <c r="BO37">
        <v>0.93</v>
      </c>
      <c r="BP37">
        <v>9.9600000000000009</v>
      </c>
    </row>
    <row r="38" spans="1:68">
      <c r="A38" t="s">
        <v>333</v>
      </c>
      <c r="G38" t="s">
        <v>80</v>
      </c>
      <c r="H38" s="115">
        <v>644.93999999999983</v>
      </c>
      <c r="I38" s="88">
        <v>105.88</v>
      </c>
      <c r="J38" s="88">
        <v>162.19999999999999</v>
      </c>
      <c r="K38" s="88">
        <v>69.61</v>
      </c>
      <c r="L38" s="88">
        <v>5.8599999999999994</v>
      </c>
      <c r="M38" s="116">
        <v>0</v>
      </c>
      <c r="N38" s="115">
        <v>0</v>
      </c>
      <c r="O38" s="88">
        <v>80</v>
      </c>
      <c r="P38" s="88">
        <v>0</v>
      </c>
      <c r="Q38" s="88">
        <v>0</v>
      </c>
      <c r="R38" s="88">
        <v>0</v>
      </c>
      <c r="S38" s="116">
        <v>0</v>
      </c>
      <c r="W38">
        <v>114.1</v>
      </c>
      <c r="X38">
        <v>2.96</v>
      </c>
      <c r="Y38">
        <v>80</v>
      </c>
      <c r="Z38">
        <v>48.9</v>
      </c>
      <c r="AA38">
        <v>6.77</v>
      </c>
      <c r="AB38">
        <v>0</v>
      </c>
      <c r="AC38">
        <v>12.25</v>
      </c>
      <c r="AD38">
        <v>41.57</v>
      </c>
      <c r="AE38">
        <v>0</v>
      </c>
      <c r="AF38">
        <v>0</v>
      </c>
      <c r="AG38">
        <v>0</v>
      </c>
      <c r="AH38">
        <v>0</v>
      </c>
      <c r="AI38">
        <v>62.84</v>
      </c>
      <c r="AJ38">
        <v>43.03</v>
      </c>
      <c r="AK38">
        <v>0</v>
      </c>
      <c r="AL38">
        <v>0</v>
      </c>
      <c r="AM38">
        <v>2.9</v>
      </c>
      <c r="AN38">
        <v>48.34</v>
      </c>
      <c r="AO38">
        <v>21.51</v>
      </c>
      <c r="AP38">
        <v>14.5</v>
      </c>
      <c r="AQ38">
        <v>0.82</v>
      </c>
      <c r="AR38">
        <v>236.68</v>
      </c>
      <c r="AS38">
        <v>12.83</v>
      </c>
      <c r="AT38">
        <v>0.93</v>
      </c>
      <c r="AU38">
        <v>24.17</v>
      </c>
      <c r="AV38">
        <v>116.02</v>
      </c>
      <c r="AW38">
        <v>13.05</v>
      </c>
      <c r="AX38">
        <v>1.02</v>
      </c>
      <c r="AY38">
        <v>0</v>
      </c>
      <c r="AZ38">
        <v>0</v>
      </c>
      <c r="BA38">
        <v>0</v>
      </c>
      <c r="BB38">
        <v>0.57999999999999996</v>
      </c>
      <c r="BC38">
        <v>83.05</v>
      </c>
      <c r="BD38">
        <v>0</v>
      </c>
      <c r="BE38">
        <v>0.51</v>
      </c>
      <c r="BF38">
        <v>0</v>
      </c>
      <c r="BG38">
        <v>33.840000000000003</v>
      </c>
      <c r="BH38">
        <v>0.9</v>
      </c>
      <c r="BI38">
        <v>2.9</v>
      </c>
      <c r="BJ38">
        <v>0</v>
      </c>
      <c r="BK38">
        <v>0.36</v>
      </c>
      <c r="BL38">
        <v>0</v>
      </c>
      <c r="BM38">
        <v>0.61</v>
      </c>
      <c r="BN38">
        <v>29.66</v>
      </c>
      <c r="BO38">
        <v>0.93</v>
      </c>
      <c r="BP38">
        <v>9.9600000000000009</v>
      </c>
    </row>
    <row r="39" spans="1:68">
      <c r="A39" t="s">
        <v>334</v>
      </c>
      <c r="G39" t="s">
        <v>81</v>
      </c>
      <c r="H39" s="115">
        <v>658.82999999999993</v>
      </c>
      <c r="I39" s="88">
        <v>110.08000000000001</v>
      </c>
      <c r="J39" s="88">
        <v>162.1</v>
      </c>
      <c r="K39" s="88">
        <v>93.78</v>
      </c>
      <c r="L39" s="88">
        <v>6.47</v>
      </c>
      <c r="M39" s="116">
        <v>0</v>
      </c>
      <c r="N39" s="115">
        <v>0</v>
      </c>
      <c r="O39" s="88">
        <v>80</v>
      </c>
      <c r="P39" s="88">
        <v>0</v>
      </c>
      <c r="Q39" s="88">
        <v>0</v>
      </c>
      <c r="R39" s="88">
        <v>0</v>
      </c>
      <c r="S39" s="116">
        <v>0</v>
      </c>
      <c r="W39">
        <v>123.9</v>
      </c>
      <c r="X39">
        <v>3.57</v>
      </c>
      <c r="Y39">
        <v>80</v>
      </c>
      <c r="Z39">
        <v>53.1</v>
      </c>
      <c r="AA39">
        <v>6.77</v>
      </c>
      <c r="AB39">
        <v>0</v>
      </c>
      <c r="AC39">
        <v>12.25</v>
      </c>
      <c r="AD39">
        <v>41.57</v>
      </c>
      <c r="AE39">
        <v>0</v>
      </c>
      <c r="AF39">
        <v>0</v>
      </c>
      <c r="AG39">
        <v>0</v>
      </c>
      <c r="AH39">
        <v>0</v>
      </c>
      <c r="AI39">
        <v>62.84</v>
      </c>
      <c r="AJ39">
        <v>43.03</v>
      </c>
      <c r="AK39">
        <v>0</v>
      </c>
      <c r="AL39">
        <v>0</v>
      </c>
      <c r="AM39">
        <v>2.9</v>
      </c>
      <c r="AN39">
        <v>48.34</v>
      </c>
      <c r="AO39">
        <v>21.51</v>
      </c>
      <c r="AP39">
        <v>14.5</v>
      </c>
      <c r="AQ39">
        <v>0.82</v>
      </c>
      <c r="AR39">
        <v>236.68</v>
      </c>
      <c r="AS39">
        <v>12.73</v>
      </c>
      <c r="AT39">
        <v>0.93</v>
      </c>
      <c r="AU39">
        <v>24.17</v>
      </c>
      <c r="AV39">
        <v>116.02</v>
      </c>
      <c r="AW39">
        <v>13.05</v>
      </c>
      <c r="AX39">
        <v>1.02</v>
      </c>
      <c r="AY39">
        <v>0</v>
      </c>
      <c r="AZ39">
        <v>0</v>
      </c>
      <c r="BA39">
        <v>0</v>
      </c>
      <c r="BB39">
        <v>0.57999999999999996</v>
      </c>
      <c r="BC39">
        <v>83.05</v>
      </c>
      <c r="BD39">
        <v>0</v>
      </c>
      <c r="BE39">
        <v>0.51</v>
      </c>
      <c r="BF39">
        <v>24.17</v>
      </c>
      <c r="BG39">
        <v>33.840000000000003</v>
      </c>
      <c r="BH39">
        <v>0.9</v>
      </c>
      <c r="BI39">
        <v>2.9</v>
      </c>
      <c r="BJ39">
        <v>0</v>
      </c>
      <c r="BK39">
        <v>0.36</v>
      </c>
      <c r="BL39">
        <v>0</v>
      </c>
      <c r="BM39">
        <v>0.61</v>
      </c>
      <c r="BN39">
        <v>33.75</v>
      </c>
      <c r="BO39">
        <v>0.93</v>
      </c>
      <c r="BP39">
        <v>9.9600000000000009</v>
      </c>
    </row>
    <row r="40" spans="1:68">
      <c r="A40" t="s">
        <v>355</v>
      </c>
      <c r="G40" t="s">
        <v>82</v>
      </c>
      <c r="H40" s="115">
        <v>670.7299999999999</v>
      </c>
      <c r="I40" s="88">
        <v>115.18</v>
      </c>
      <c r="J40" s="88">
        <v>162.1</v>
      </c>
      <c r="K40" s="88">
        <v>93.78</v>
      </c>
      <c r="L40" s="88">
        <v>6.8599999999999994</v>
      </c>
      <c r="M40" s="116">
        <v>0</v>
      </c>
      <c r="N40" s="115">
        <v>0</v>
      </c>
      <c r="O40" s="88">
        <v>80</v>
      </c>
      <c r="P40" s="88">
        <v>0</v>
      </c>
      <c r="Q40" s="88">
        <v>0</v>
      </c>
      <c r="R40" s="88">
        <v>0</v>
      </c>
      <c r="S40" s="116">
        <v>0</v>
      </c>
      <c r="W40">
        <v>135.80000000000001</v>
      </c>
      <c r="X40">
        <v>3.96</v>
      </c>
      <c r="Y40">
        <v>80</v>
      </c>
      <c r="Z40">
        <v>58.2</v>
      </c>
      <c r="AA40">
        <v>6.77</v>
      </c>
      <c r="AB40">
        <v>0</v>
      </c>
      <c r="AC40">
        <v>12.25</v>
      </c>
      <c r="AD40">
        <v>41.57</v>
      </c>
      <c r="AE40">
        <v>0</v>
      </c>
      <c r="AF40">
        <v>0</v>
      </c>
      <c r="AG40">
        <v>0</v>
      </c>
      <c r="AH40">
        <v>0</v>
      </c>
      <c r="AI40">
        <v>62.84</v>
      </c>
      <c r="AJ40">
        <v>43.03</v>
      </c>
      <c r="AK40">
        <v>0</v>
      </c>
      <c r="AL40">
        <v>0</v>
      </c>
      <c r="AM40">
        <v>2.9</v>
      </c>
      <c r="AN40">
        <v>48.34</v>
      </c>
      <c r="AO40">
        <v>21.51</v>
      </c>
      <c r="AP40">
        <v>14.5</v>
      </c>
      <c r="AQ40">
        <v>0.82</v>
      </c>
      <c r="AR40">
        <v>236.68</v>
      </c>
      <c r="AS40">
        <v>12.73</v>
      </c>
      <c r="AT40">
        <v>0.93</v>
      </c>
      <c r="AU40">
        <v>24.17</v>
      </c>
      <c r="AV40">
        <v>116.02</v>
      </c>
      <c r="AW40">
        <v>13.05</v>
      </c>
      <c r="AX40">
        <v>1.02</v>
      </c>
      <c r="AY40">
        <v>0</v>
      </c>
      <c r="AZ40">
        <v>0</v>
      </c>
      <c r="BA40">
        <v>0</v>
      </c>
      <c r="BB40">
        <v>0.57999999999999996</v>
      </c>
      <c r="BC40">
        <v>83.05</v>
      </c>
      <c r="BD40">
        <v>0</v>
      </c>
      <c r="BE40">
        <v>0.51</v>
      </c>
      <c r="BF40">
        <v>24.17</v>
      </c>
      <c r="BG40">
        <v>33.840000000000003</v>
      </c>
      <c r="BH40">
        <v>0.9</v>
      </c>
      <c r="BI40">
        <v>2.9</v>
      </c>
      <c r="BJ40">
        <v>0</v>
      </c>
      <c r="BK40">
        <v>0.36</v>
      </c>
      <c r="BL40">
        <v>0</v>
      </c>
      <c r="BM40">
        <v>0.61</v>
      </c>
      <c r="BN40">
        <v>33.75</v>
      </c>
      <c r="BO40">
        <v>0.93</v>
      </c>
      <c r="BP40">
        <v>9.9600000000000009</v>
      </c>
    </row>
    <row r="41" spans="1:68">
      <c r="A41" t="s">
        <v>356</v>
      </c>
      <c r="G41" t="s">
        <v>83</v>
      </c>
      <c r="H41" s="115">
        <v>679.12999999999988</v>
      </c>
      <c r="I41" s="88">
        <v>118.78</v>
      </c>
      <c r="J41" s="88">
        <v>162.1</v>
      </c>
      <c r="K41" s="88">
        <v>93.78</v>
      </c>
      <c r="L41" s="88">
        <v>6.8599999999999994</v>
      </c>
      <c r="M41" s="116">
        <v>0</v>
      </c>
      <c r="N41" s="115">
        <v>0</v>
      </c>
      <c r="O41" s="88">
        <v>80</v>
      </c>
      <c r="P41" s="88">
        <v>0</v>
      </c>
      <c r="Q41" s="88">
        <v>0</v>
      </c>
      <c r="R41" s="88">
        <v>0</v>
      </c>
      <c r="S41" s="116">
        <v>0</v>
      </c>
      <c r="W41">
        <v>144.19999999999999</v>
      </c>
      <c r="X41">
        <v>3.96</v>
      </c>
      <c r="Y41">
        <v>80</v>
      </c>
      <c r="Z41">
        <v>61.8</v>
      </c>
      <c r="AA41">
        <v>6.77</v>
      </c>
      <c r="AB41">
        <v>0</v>
      </c>
      <c r="AC41">
        <v>12.25</v>
      </c>
      <c r="AD41">
        <v>41.57</v>
      </c>
      <c r="AE41">
        <v>0</v>
      </c>
      <c r="AF41">
        <v>0</v>
      </c>
      <c r="AG41">
        <v>0</v>
      </c>
      <c r="AH41">
        <v>0</v>
      </c>
      <c r="AI41">
        <v>62.84</v>
      </c>
      <c r="AJ41">
        <v>43.03</v>
      </c>
      <c r="AK41">
        <v>0</v>
      </c>
      <c r="AL41">
        <v>0</v>
      </c>
      <c r="AM41">
        <v>2.9</v>
      </c>
      <c r="AN41">
        <v>48.34</v>
      </c>
      <c r="AO41">
        <v>21.51</v>
      </c>
      <c r="AP41">
        <v>14.5</v>
      </c>
      <c r="AQ41">
        <v>0.82</v>
      </c>
      <c r="AR41">
        <v>236.68</v>
      </c>
      <c r="AS41">
        <v>12.73</v>
      </c>
      <c r="AT41">
        <v>0.93</v>
      </c>
      <c r="AU41">
        <v>24.17</v>
      </c>
      <c r="AV41">
        <v>116.02</v>
      </c>
      <c r="AW41">
        <v>13.05</v>
      </c>
      <c r="AX41">
        <v>1.02</v>
      </c>
      <c r="AY41">
        <v>0</v>
      </c>
      <c r="AZ41">
        <v>0</v>
      </c>
      <c r="BA41">
        <v>0</v>
      </c>
      <c r="BB41">
        <v>0.57999999999999996</v>
      </c>
      <c r="BC41">
        <v>83.05</v>
      </c>
      <c r="BD41">
        <v>0</v>
      </c>
      <c r="BE41">
        <v>0.51</v>
      </c>
      <c r="BF41">
        <v>24.17</v>
      </c>
      <c r="BG41">
        <v>33.840000000000003</v>
      </c>
      <c r="BH41">
        <v>0.9</v>
      </c>
      <c r="BI41">
        <v>2.9</v>
      </c>
      <c r="BJ41">
        <v>0</v>
      </c>
      <c r="BK41">
        <v>0.36</v>
      </c>
      <c r="BL41">
        <v>0</v>
      </c>
      <c r="BM41">
        <v>0.61</v>
      </c>
      <c r="BN41">
        <v>33.75</v>
      </c>
      <c r="BO41">
        <v>0.93</v>
      </c>
      <c r="BP41">
        <v>9.9600000000000009</v>
      </c>
    </row>
    <row r="42" spans="1:68">
      <c r="A42" t="s">
        <v>357</v>
      </c>
      <c r="G42" t="s">
        <v>84</v>
      </c>
      <c r="H42" s="115">
        <v>691.02999999999986</v>
      </c>
      <c r="I42" s="88">
        <v>123.88000000000002</v>
      </c>
      <c r="J42" s="88">
        <v>162.1</v>
      </c>
      <c r="K42" s="88">
        <v>93.78</v>
      </c>
      <c r="L42" s="88">
        <v>6.9</v>
      </c>
      <c r="M42" s="116">
        <v>0</v>
      </c>
      <c r="N42" s="115">
        <v>0</v>
      </c>
      <c r="O42" s="88">
        <v>80</v>
      </c>
      <c r="P42" s="88">
        <v>0</v>
      </c>
      <c r="Q42" s="88">
        <v>0</v>
      </c>
      <c r="R42" s="88">
        <v>0</v>
      </c>
      <c r="S42" s="116">
        <v>0</v>
      </c>
      <c r="W42">
        <v>156.1</v>
      </c>
      <c r="X42">
        <v>4</v>
      </c>
      <c r="Y42">
        <v>80</v>
      </c>
      <c r="Z42">
        <v>66.900000000000006</v>
      </c>
      <c r="AA42">
        <v>6.77</v>
      </c>
      <c r="AB42">
        <v>0</v>
      </c>
      <c r="AC42">
        <v>12.25</v>
      </c>
      <c r="AD42">
        <v>41.57</v>
      </c>
      <c r="AE42">
        <v>0</v>
      </c>
      <c r="AF42">
        <v>0</v>
      </c>
      <c r="AG42">
        <v>0</v>
      </c>
      <c r="AH42">
        <v>0</v>
      </c>
      <c r="AI42">
        <v>62.84</v>
      </c>
      <c r="AJ42">
        <v>43.03</v>
      </c>
      <c r="AK42">
        <v>0</v>
      </c>
      <c r="AL42">
        <v>0</v>
      </c>
      <c r="AM42">
        <v>2.9</v>
      </c>
      <c r="AN42">
        <v>48.34</v>
      </c>
      <c r="AO42">
        <v>21.51</v>
      </c>
      <c r="AP42">
        <v>14.5</v>
      </c>
      <c r="AQ42">
        <v>0.82</v>
      </c>
      <c r="AR42">
        <v>236.68</v>
      </c>
      <c r="AS42">
        <v>12.73</v>
      </c>
      <c r="AT42">
        <v>0.93</v>
      </c>
      <c r="AU42">
        <v>24.17</v>
      </c>
      <c r="AV42">
        <v>116.02</v>
      </c>
      <c r="AW42">
        <v>13.05</v>
      </c>
      <c r="AX42">
        <v>1.02</v>
      </c>
      <c r="AY42">
        <v>0</v>
      </c>
      <c r="AZ42">
        <v>0</v>
      </c>
      <c r="BA42">
        <v>0</v>
      </c>
      <c r="BB42">
        <v>0.57999999999999996</v>
      </c>
      <c r="BC42">
        <v>83.05</v>
      </c>
      <c r="BD42">
        <v>0</v>
      </c>
      <c r="BE42">
        <v>0.51</v>
      </c>
      <c r="BF42">
        <v>24.17</v>
      </c>
      <c r="BG42">
        <v>33.840000000000003</v>
      </c>
      <c r="BH42">
        <v>0.9</v>
      </c>
      <c r="BI42">
        <v>2.9</v>
      </c>
      <c r="BJ42">
        <v>0</v>
      </c>
      <c r="BK42">
        <v>0.36</v>
      </c>
      <c r="BL42">
        <v>0</v>
      </c>
      <c r="BM42">
        <v>0.61</v>
      </c>
      <c r="BN42">
        <v>33.75</v>
      </c>
      <c r="BO42">
        <v>0.93</v>
      </c>
      <c r="BP42">
        <v>9.9600000000000009</v>
      </c>
    </row>
    <row r="43" spans="1:68">
      <c r="A43" t="s">
        <v>363</v>
      </c>
      <c r="G43" t="s">
        <v>85</v>
      </c>
      <c r="H43" s="115">
        <v>699.42999999999984</v>
      </c>
      <c r="I43" s="88">
        <v>127.48000000000002</v>
      </c>
      <c r="J43" s="88">
        <v>161.92000000000002</v>
      </c>
      <c r="K43" s="88">
        <v>93.78</v>
      </c>
      <c r="L43" s="88">
        <v>6.9599999999999991</v>
      </c>
      <c r="M43" s="116">
        <v>0</v>
      </c>
      <c r="N43" s="115">
        <v>0</v>
      </c>
      <c r="O43" s="88">
        <v>80</v>
      </c>
      <c r="P43" s="88">
        <v>0</v>
      </c>
      <c r="Q43" s="88">
        <v>0</v>
      </c>
      <c r="R43" s="88">
        <v>0</v>
      </c>
      <c r="S43" s="116">
        <v>0</v>
      </c>
      <c r="W43">
        <v>164.5</v>
      </c>
      <c r="X43">
        <v>4.0599999999999996</v>
      </c>
      <c r="Y43">
        <v>80</v>
      </c>
      <c r="Z43">
        <v>70.5</v>
      </c>
      <c r="AA43">
        <v>6.77</v>
      </c>
      <c r="AB43">
        <v>0</v>
      </c>
      <c r="AC43">
        <v>12.25</v>
      </c>
      <c r="AD43">
        <v>41.57</v>
      </c>
      <c r="AE43">
        <v>0</v>
      </c>
      <c r="AF43">
        <v>0</v>
      </c>
      <c r="AG43">
        <v>0</v>
      </c>
      <c r="AH43">
        <v>0</v>
      </c>
      <c r="AI43">
        <v>62.84</v>
      </c>
      <c r="AJ43">
        <v>43.03</v>
      </c>
      <c r="AK43">
        <v>0</v>
      </c>
      <c r="AL43">
        <v>0</v>
      </c>
      <c r="AM43">
        <v>2.9</v>
      </c>
      <c r="AN43">
        <v>48.34</v>
      </c>
      <c r="AO43">
        <v>21.51</v>
      </c>
      <c r="AP43">
        <v>14.5</v>
      </c>
      <c r="AQ43">
        <v>0.82</v>
      </c>
      <c r="AR43">
        <v>236.68</v>
      </c>
      <c r="AS43">
        <v>12.55</v>
      </c>
      <c r="AT43">
        <v>0.93</v>
      </c>
      <c r="AU43">
        <v>24.17</v>
      </c>
      <c r="AV43">
        <v>116.02</v>
      </c>
      <c r="AW43">
        <v>13.05</v>
      </c>
      <c r="AX43">
        <v>1.02</v>
      </c>
      <c r="AY43">
        <v>0</v>
      </c>
      <c r="AZ43">
        <v>0</v>
      </c>
      <c r="BA43">
        <v>0</v>
      </c>
      <c r="BB43">
        <v>0.57999999999999996</v>
      </c>
      <c r="BC43">
        <v>83.05</v>
      </c>
      <c r="BD43">
        <v>0</v>
      </c>
      <c r="BE43">
        <v>0.51</v>
      </c>
      <c r="BF43">
        <v>24.17</v>
      </c>
      <c r="BG43">
        <v>33.840000000000003</v>
      </c>
      <c r="BH43">
        <v>0.9</v>
      </c>
      <c r="BI43">
        <v>2.9</v>
      </c>
      <c r="BJ43">
        <v>0</v>
      </c>
      <c r="BK43">
        <v>0.36</v>
      </c>
      <c r="BL43">
        <v>0</v>
      </c>
      <c r="BM43">
        <v>0.61</v>
      </c>
      <c r="BN43">
        <v>33.75</v>
      </c>
      <c r="BO43">
        <v>0.93</v>
      </c>
      <c r="BP43">
        <v>9.9600000000000009</v>
      </c>
    </row>
    <row r="44" spans="1:68">
      <c r="A44" t="s">
        <v>367</v>
      </c>
      <c r="G44" t="s">
        <v>86</v>
      </c>
      <c r="H44" s="115">
        <v>709.92999999999984</v>
      </c>
      <c r="I44" s="88">
        <v>131.98000000000002</v>
      </c>
      <c r="J44" s="88">
        <v>161.92000000000002</v>
      </c>
      <c r="K44" s="88">
        <v>93.78</v>
      </c>
      <c r="L44" s="88">
        <v>6.99</v>
      </c>
      <c r="M44" s="116">
        <v>0</v>
      </c>
      <c r="N44" s="115">
        <v>0</v>
      </c>
      <c r="O44" s="88">
        <v>80</v>
      </c>
      <c r="P44" s="88">
        <v>0</v>
      </c>
      <c r="Q44" s="88">
        <v>0</v>
      </c>
      <c r="R44" s="88">
        <v>0</v>
      </c>
      <c r="S44" s="116">
        <v>0</v>
      </c>
      <c r="W44">
        <v>175</v>
      </c>
      <c r="X44">
        <v>4.09</v>
      </c>
      <c r="Y44">
        <v>80</v>
      </c>
      <c r="Z44">
        <v>75</v>
      </c>
      <c r="AA44">
        <v>6.77</v>
      </c>
      <c r="AB44">
        <v>0</v>
      </c>
      <c r="AC44">
        <v>12.25</v>
      </c>
      <c r="AD44">
        <v>41.57</v>
      </c>
      <c r="AE44">
        <v>0</v>
      </c>
      <c r="AF44">
        <v>0</v>
      </c>
      <c r="AG44">
        <v>0</v>
      </c>
      <c r="AH44">
        <v>0</v>
      </c>
      <c r="AI44">
        <v>62.84</v>
      </c>
      <c r="AJ44">
        <v>43.03</v>
      </c>
      <c r="AK44">
        <v>0</v>
      </c>
      <c r="AL44">
        <v>0</v>
      </c>
      <c r="AM44">
        <v>2.9</v>
      </c>
      <c r="AN44">
        <v>48.34</v>
      </c>
      <c r="AO44">
        <v>21.51</v>
      </c>
      <c r="AP44">
        <v>14.5</v>
      </c>
      <c r="AQ44">
        <v>0.82</v>
      </c>
      <c r="AR44">
        <v>236.68</v>
      </c>
      <c r="AS44">
        <v>12.55</v>
      </c>
      <c r="AT44">
        <v>0.93</v>
      </c>
      <c r="AU44">
        <v>24.17</v>
      </c>
      <c r="AV44">
        <v>116.02</v>
      </c>
      <c r="AW44">
        <v>13.05</v>
      </c>
      <c r="AX44">
        <v>1.02</v>
      </c>
      <c r="AY44">
        <v>0</v>
      </c>
      <c r="AZ44">
        <v>0</v>
      </c>
      <c r="BA44">
        <v>0</v>
      </c>
      <c r="BB44">
        <v>0.57999999999999996</v>
      </c>
      <c r="BC44">
        <v>83.05</v>
      </c>
      <c r="BD44">
        <v>0</v>
      </c>
      <c r="BE44">
        <v>0.51</v>
      </c>
      <c r="BF44">
        <v>24.17</v>
      </c>
      <c r="BG44">
        <v>33.840000000000003</v>
      </c>
      <c r="BH44">
        <v>0.9</v>
      </c>
      <c r="BI44">
        <v>2.9</v>
      </c>
      <c r="BJ44">
        <v>0</v>
      </c>
      <c r="BK44">
        <v>0.36</v>
      </c>
      <c r="BL44">
        <v>0</v>
      </c>
      <c r="BM44">
        <v>0.61</v>
      </c>
      <c r="BN44">
        <v>33.75</v>
      </c>
      <c r="BO44">
        <v>0.93</v>
      </c>
      <c r="BP44">
        <v>9.9600000000000009</v>
      </c>
    </row>
    <row r="45" spans="1:68">
      <c r="A45" t="s">
        <v>390</v>
      </c>
      <c r="G45" t="s">
        <v>87</v>
      </c>
      <c r="H45" s="115">
        <v>713.42999999999984</v>
      </c>
      <c r="I45" s="88">
        <v>133.48000000000002</v>
      </c>
      <c r="J45" s="88">
        <v>161.92000000000002</v>
      </c>
      <c r="K45" s="88">
        <v>93.78</v>
      </c>
      <c r="L45" s="88">
        <v>6.99</v>
      </c>
      <c r="M45" s="116">
        <v>0</v>
      </c>
      <c r="N45" s="115">
        <v>0</v>
      </c>
      <c r="O45" s="88">
        <v>80</v>
      </c>
      <c r="P45" s="88">
        <v>0</v>
      </c>
      <c r="Q45" s="88">
        <v>0</v>
      </c>
      <c r="R45" s="88">
        <v>0</v>
      </c>
      <c r="S45" s="116">
        <v>0</v>
      </c>
      <c r="W45">
        <v>178.5</v>
      </c>
      <c r="X45">
        <v>4.09</v>
      </c>
      <c r="Y45">
        <v>80</v>
      </c>
      <c r="Z45">
        <v>76.5</v>
      </c>
      <c r="AA45">
        <v>6.77</v>
      </c>
      <c r="AB45">
        <v>0</v>
      </c>
      <c r="AC45">
        <v>12.25</v>
      </c>
      <c r="AD45">
        <v>41.57</v>
      </c>
      <c r="AE45">
        <v>0</v>
      </c>
      <c r="AF45">
        <v>0</v>
      </c>
      <c r="AG45">
        <v>0</v>
      </c>
      <c r="AH45">
        <v>0</v>
      </c>
      <c r="AI45">
        <v>62.84</v>
      </c>
      <c r="AJ45">
        <v>43.03</v>
      </c>
      <c r="AK45">
        <v>0</v>
      </c>
      <c r="AL45">
        <v>0</v>
      </c>
      <c r="AM45">
        <v>2.9</v>
      </c>
      <c r="AN45">
        <v>48.34</v>
      </c>
      <c r="AO45">
        <v>21.51</v>
      </c>
      <c r="AP45">
        <v>14.5</v>
      </c>
      <c r="AQ45">
        <v>0.82</v>
      </c>
      <c r="AR45">
        <v>236.68</v>
      </c>
      <c r="AS45">
        <v>12.55</v>
      </c>
      <c r="AT45">
        <v>0.93</v>
      </c>
      <c r="AU45">
        <v>24.17</v>
      </c>
      <c r="AV45">
        <v>116.02</v>
      </c>
      <c r="AW45">
        <v>13.05</v>
      </c>
      <c r="AX45">
        <v>1.02</v>
      </c>
      <c r="AY45">
        <v>0</v>
      </c>
      <c r="AZ45">
        <v>0</v>
      </c>
      <c r="BA45">
        <v>0</v>
      </c>
      <c r="BB45">
        <v>0.57999999999999996</v>
      </c>
      <c r="BC45">
        <v>83.05</v>
      </c>
      <c r="BD45">
        <v>0</v>
      </c>
      <c r="BE45">
        <v>0.51</v>
      </c>
      <c r="BF45">
        <v>24.17</v>
      </c>
      <c r="BG45">
        <v>33.840000000000003</v>
      </c>
      <c r="BH45">
        <v>0.9</v>
      </c>
      <c r="BI45">
        <v>2.9</v>
      </c>
      <c r="BJ45">
        <v>0</v>
      </c>
      <c r="BK45">
        <v>0.36</v>
      </c>
      <c r="BL45">
        <v>0</v>
      </c>
      <c r="BM45">
        <v>0.61</v>
      </c>
      <c r="BN45">
        <v>33.75</v>
      </c>
      <c r="BO45">
        <v>0.93</v>
      </c>
      <c r="BP45">
        <v>9.9600000000000009</v>
      </c>
    </row>
    <row r="46" spans="1:68">
      <c r="A46" t="s">
        <v>391</v>
      </c>
      <c r="G46" t="s">
        <v>88</v>
      </c>
      <c r="H46" s="115">
        <v>716.92999999999984</v>
      </c>
      <c r="I46" s="88">
        <v>134.98000000000002</v>
      </c>
      <c r="J46" s="88">
        <v>161.92000000000002</v>
      </c>
      <c r="K46" s="88">
        <v>93.78</v>
      </c>
      <c r="L46" s="88">
        <v>7.25</v>
      </c>
      <c r="M46" s="116">
        <v>0</v>
      </c>
      <c r="N46" s="115">
        <v>0</v>
      </c>
      <c r="O46" s="88">
        <v>80</v>
      </c>
      <c r="P46" s="88">
        <v>0</v>
      </c>
      <c r="Q46" s="88">
        <v>0</v>
      </c>
      <c r="R46" s="88">
        <v>0</v>
      </c>
      <c r="S46" s="116">
        <v>0</v>
      </c>
      <c r="W46">
        <v>182</v>
      </c>
      <c r="X46">
        <v>4.3499999999999996</v>
      </c>
      <c r="Y46">
        <v>80</v>
      </c>
      <c r="Z46">
        <v>78</v>
      </c>
      <c r="AA46">
        <v>6.77</v>
      </c>
      <c r="AB46">
        <v>0</v>
      </c>
      <c r="AC46">
        <v>12.25</v>
      </c>
      <c r="AD46">
        <v>41.57</v>
      </c>
      <c r="AE46">
        <v>0</v>
      </c>
      <c r="AF46">
        <v>0</v>
      </c>
      <c r="AG46">
        <v>0</v>
      </c>
      <c r="AH46">
        <v>0</v>
      </c>
      <c r="AI46">
        <v>62.84</v>
      </c>
      <c r="AJ46">
        <v>43.03</v>
      </c>
      <c r="AK46">
        <v>0</v>
      </c>
      <c r="AL46">
        <v>0</v>
      </c>
      <c r="AM46">
        <v>2.9</v>
      </c>
      <c r="AN46">
        <v>48.34</v>
      </c>
      <c r="AO46">
        <v>21.51</v>
      </c>
      <c r="AP46">
        <v>14.5</v>
      </c>
      <c r="AQ46">
        <v>0.82</v>
      </c>
      <c r="AR46">
        <v>236.68</v>
      </c>
      <c r="AS46">
        <v>12.55</v>
      </c>
      <c r="AT46">
        <v>0.93</v>
      </c>
      <c r="AU46">
        <v>24.17</v>
      </c>
      <c r="AV46">
        <v>116.02</v>
      </c>
      <c r="AW46">
        <v>13.05</v>
      </c>
      <c r="AX46">
        <v>1.02</v>
      </c>
      <c r="AY46">
        <v>0</v>
      </c>
      <c r="AZ46">
        <v>0</v>
      </c>
      <c r="BA46">
        <v>0</v>
      </c>
      <c r="BB46">
        <v>0.57999999999999996</v>
      </c>
      <c r="BC46">
        <v>83.05</v>
      </c>
      <c r="BD46">
        <v>0</v>
      </c>
      <c r="BE46">
        <v>0.51</v>
      </c>
      <c r="BF46">
        <v>24.17</v>
      </c>
      <c r="BG46">
        <v>33.840000000000003</v>
      </c>
      <c r="BH46">
        <v>0.9</v>
      </c>
      <c r="BI46">
        <v>2.9</v>
      </c>
      <c r="BJ46">
        <v>0</v>
      </c>
      <c r="BK46">
        <v>0.36</v>
      </c>
      <c r="BL46">
        <v>0</v>
      </c>
      <c r="BM46">
        <v>0.61</v>
      </c>
      <c r="BN46">
        <v>33.75</v>
      </c>
      <c r="BO46">
        <v>0.93</v>
      </c>
      <c r="BP46">
        <v>9.9600000000000009</v>
      </c>
    </row>
    <row r="47" spans="1:68">
      <c r="A47" t="s">
        <v>395</v>
      </c>
      <c r="G47" t="s">
        <v>89</v>
      </c>
      <c r="H47" s="115">
        <v>719.02999999999986</v>
      </c>
      <c r="I47" s="88">
        <v>135.88000000000002</v>
      </c>
      <c r="J47" s="88">
        <v>161.82999999999998</v>
      </c>
      <c r="K47" s="88">
        <v>93.78</v>
      </c>
      <c r="L47" s="88">
        <v>7.83</v>
      </c>
      <c r="M47" s="116">
        <v>0</v>
      </c>
      <c r="N47" s="115">
        <v>0</v>
      </c>
      <c r="O47" s="88">
        <v>80</v>
      </c>
      <c r="P47" s="88">
        <v>0</v>
      </c>
      <c r="Q47" s="88">
        <v>0</v>
      </c>
      <c r="R47" s="88">
        <v>0</v>
      </c>
      <c r="S47" s="116">
        <v>0</v>
      </c>
      <c r="W47">
        <v>184.1</v>
      </c>
      <c r="X47">
        <v>4.93</v>
      </c>
      <c r="Y47">
        <v>80</v>
      </c>
      <c r="Z47">
        <v>78.900000000000006</v>
      </c>
      <c r="AA47">
        <v>6.77</v>
      </c>
      <c r="AB47">
        <v>0</v>
      </c>
      <c r="AC47">
        <v>12.25</v>
      </c>
      <c r="AD47">
        <v>41.57</v>
      </c>
      <c r="AE47">
        <v>0</v>
      </c>
      <c r="AF47">
        <v>0</v>
      </c>
      <c r="AG47">
        <v>0</v>
      </c>
      <c r="AH47">
        <v>0</v>
      </c>
      <c r="AI47">
        <v>62.84</v>
      </c>
      <c r="AJ47">
        <v>43.03</v>
      </c>
      <c r="AK47">
        <v>0</v>
      </c>
      <c r="AL47">
        <v>0</v>
      </c>
      <c r="AM47">
        <v>2.9</v>
      </c>
      <c r="AN47">
        <v>48.34</v>
      </c>
      <c r="AO47">
        <v>21.51</v>
      </c>
      <c r="AP47">
        <v>14.5</v>
      </c>
      <c r="AQ47">
        <v>0.82</v>
      </c>
      <c r="AR47">
        <v>236.68</v>
      </c>
      <c r="AS47">
        <v>12.46</v>
      </c>
      <c r="AT47">
        <v>0.93</v>
      </c>
      <c r="AU47">
        <v>24.17</v>
      </c>
      <c r="AV47">
        <v>116.02</v>
      </c>
      <c r="AW47">
        <v>13.05</v>
      </c>
      <c r="AX47">
        <v>1.02</v>
      </c>
      <c r="AY47">
        <v>0</v>
      </c>
      <c r="AZ47">
        <v>0</v>
      </c>
      <c r="BA47">
        <v>0</v>
      </c>
      <c r="BB47">
        <v>0.57999999999999996</v>
      </c>
      <c r="BC47">
        <v>83.05</v>
      </c>
      <c r="BD47">
        <v>0</v>
      </c>
      <c r="BE47">
        <v>0.51</v>
      </c>
      <c r="BF47">
        <v>24.17</v>
      </c>
      <c r="BG47">
        <v>33.840000000000003</v>
      </c>
      <c r="BH47">
        <v>0.9</v>
      </c>
      <c r="BI47">
        <v>2.9</v>
      </c>
      <c r="BJ47">
        <v>0</v>
      </c>
      <c r="BK47">
        <v>0.36</v>
      </c>
      <c r="BL47">
        <v>0</v>
      </c>
      <c r="BM47">
        <v>0.61</v>
      </c>
      <c r="BN47">
        <v>33.75</v>
      </c>
      <c r="BO47">
        <v>0.93</v>
      </c>
      <c r="BP47">
        <v>9.9600000000000009</v>
      </c>
    </row>
    <row r="48" spans="1:68">
      <c r="A48" t="s">
        <v>399</v>
      </c>
      <c r="G48" t="s">
        <v>90</v>
      </c>
      <c r="H48" s="115">
        <v>719.02999999999986</v>
      </c>
      <c r="I48" s="88">
        <v>135.88000000000002</v>
      </c>
      <c r="J48" s="88">
        <v>161.82999999999998</v>
      </c>
      <c r="K48" s="88">
        <v>93.78</v>
      </c>
      <c r="L48" s="88">
        <v>8.99</v>
      </c>
      <c r="M48" s="116">
        <v>0</v>
      </c>
      <c r="N48" s="115">
        <v>0</v>
      </c>
      <c r="O48" s="88">
        <v>80</v>
      </c>
      <c r="P48" s="88">
        <v>0</v>
      </c>
      <c r="Q48" s="88">
        <v>0</v>
      </c>
      <c r="R48" s="88">
        <v>0</v>
      </c>
      <c r="S48" s="116">
        <v>0</v>
      </c>
      <c r="W48">
        <v>184.1</v>
      </c>
      <c r="X48">
        <v>6.09</v>
      </c>
      <c r="Y48">
        <v>80</v>
      </c>
      <c r="Z48">
        <v>78.900000000000006</v>
      </c>
      <c r="AA48">
        <v>6.77</v>
      </c>
      <c r="AB48">
        <v>0</v>
      </c>
      <c r="AC48">
        <v>12.25</v>
      </c>
      <c r="AD48">
        <v>41.57</v>
      </c>
      <c r="AE48">
        <v>0</v>
      </c>
      <c r="AF48">
        <v>0</v>
      </c>
      <c r="AG48">
        <v>0</v>
      </c>
      <c r="AH48">
        <v>0</v>
      </c>
      <c r="AI48">
        <v>62.84</v>
      </c>
      <c r="AJ48">
        <v>43.03</v>
      </c>
      <c r="AK48">
        <v>0</v>
      </c>
      <c r="AL48">
        <v>0</v>
      </c>
      <c r="AM48">
        <v>2.9</v>
      </c>
      <c r="AN48">
        <v>48.34</v>
      </c>
      <c r="AO48">
        <v>21.51</v>
      </c>
      <c r="AP48">
        <v>14.5</v>
      </c>
      <c r="AQ48">
        <v>0.82</v>
      </c>
      <c r="AR48">
        <v>236.68</v>
      </c>
      <c r="AS48">
        <v>12.46</v>
      </c>
      <c r="AT48">
        <v>0.93</v>
      </c>
      <c r="AU48">
        <v>24.17</v>
      </c>
      <c r="AV48">
        <v>116.02</v>
      </c>
      <c r="AW48">
        <v>13.05</v>
      </c>
      <c r="AX48">
        <v>1.02</v>
      </c>
      <c r="AY48">
        <v>0</v>
      </c>
      <c r="AZ48">
        <v>0</v>
      </c>
      <c r="BA48">
        <v>0</v>
      </c>
      <c r="BB48">
        <v>0.57999999999999996</v>
      </c>
      <c r="BC48">
        <v>83.05</v>
      </c>
      <c r="BD48">
        <v>0</v>
      </c>
      <c r="BE48">
        <v>0.51</v>
      </c>
      <c r="BF48">
        <v>24.17</v>
      </c>
      <c r="BG48">
        <v>33.840000000000003</v>
      </c>
      <c r="BH48">
        <v>0.9</v>
      </c>
      <c r="BI48">
        <v>2.9</v>
      </c>
      <c r="BJ48">
        <v>0</v>
      </c>
      <c r="BK48">
        <v>0.36</v>
      </c>
      <c r="BL48">
        <v>0</v>
      </c>
      <c r="BM48">
        <v>0.61</v>
      </c>
      <c r="BN48">
        <v>33.75</v>
      </c>
      <c r="BO48">
        <v>0.93</v>
      </c>
      <c r="BP48">
        <v>9.9600000000000009</v>
      </c>
    </row>
    <row r="49" spans="1:68">
      <c r="A49" t="s">
        <v>400</v>
      </c>
      <c r="G49" t="s">
        <v>91</v>
      </c>
      <c r="H49" s="115">
        <v>720.42999999999984</v>
      </c>
      <c r="I49" s="88">
        <v>136.48000000000002</v>
      </c>
      <c r="J49" s="88">
        <v>161.82999999999998</v>
      </c>
      <c r="K49" s="88">
        <v>93.78</v>
      </c>
      <c r="L49" s="88">
        <v>8.89</v>
      </c>
      <c r="M49" s="116">
        <v>0</v>
      </c>
      <c r="N49" s="115">
        <v>0</v>
      </c>
      <c r="O49" s="88">
        <v>80</v>
      </c>
      <c r="P49" s="88">
        <v>0</v>
      </c>
      <c r="Q49" s="88">
        <v>0</v>
      </c>
      <c r="R49" s="88">
        <v>0</v>
      </c>
      <c r="S49" s="116">
        <v>0</v>
      </c>
      <c r="W49">
        <v>185.5</v>
      </c>
      <c r="X49">
        <v>5.99</v>
      </c>
      <c r="Y49">
        <v>80</v>
      </c>
      <c r="Z49">
        <v>79.5</v>
      </c>
      <c r="AA49">
        <v>6.77</v>
      </c>
      <c r="AB49">
        <v>0</v>
      </c>
      <c r="AC49">
        <v>12.25</v>
      </c>
      <c r="AD49">
        <v>41.57</v>
      </c>
      <c r="AE49">
        <v>0</v>
      </c>
      <c r="AF49">
        <v>0</v>
      </c>
      <c r="AG49">
        <v>0</v>
      </c>
      <c r="AH49">
        <v>0</v>
      </c>
      <c r="AI49">
        <v>62.84</v>
      </c>
      <c r="AJ49">
        <v>43.03</v>
      </c>
      <c r="AK49">
        <v>0</v>
      </c>
      <c r="AL49">
        <v>0</v>
      </c>
      <c r="AM49">
        <v>2.9</v>
      </c>
      <c r="AN49">
        <v>48.34</v>
      </c>
      <c r="AO49">
        <v>21.51</v>
      </c>
      <c r="AP49">
        <v>14.5</v>
      </c>
      <c r="AQ49">
        <v>0.82</v>
      </c>
      <c r="AR49">
        <v>236.68</v>
      </c>
      <c r="AS49">
        <v>12.46</v>
      </c>
      <c r="AT49">
        <v>0.93</v>
      </c>
      <c r="AU49">
        <v>24.17</v>
      </c>
      <c r="AV49">
        <v>116.02</v>
      </c>
      <c r="AW49">
        <v>13.05</v>
      </c>
      <c r="AX49">
        <v>1.02</v>
      </c>
      <c r="AY49">
        <v>0</v>
      </c>
      <c r="AZ49">
        <v>0</v>
      </c>
      <c r="BA49">
        <v>0</v>
      </c>
      <c r="BB49">
        <v>0.57999999999999996</v>
      </c>
      <c r="BC49">
        <v>83.05</v>
      </c>
      <c r="BD49">
        <v>0</v>
      </c>
      <c r="BE49">
        <v>0.51</v>
      </c>
      <c r="BF49">
        <v>24.17</v>
      </c>
      <c r="BG49">
        <v>33.840000000000003</v>
      </c>
      <c r="BH49">
        <v>0.9</v>
      </c>
      <c r="BI49">
        <v>2.9</v>
      </c>
      <c r="BJ49">
        <v>0</v>
      </c>
      <c r="BK49">
        <v>0.36</v>
      </c>
      <c r="BL49">
        <v>0</v>
      </c>
      <c r="BM49">
        <v>0.61</v>
      </c>
      <c r="BN49">
        <v>33.75</v>
      </c>
      <c r="BO49">
        <v>0.93</v>
      </c>
      <c r="BP49">
        <v>9.9600000000000009</v>
      </c>
    </row>
    <row r="50" spans="1:68">
      <c r="A50" t="s">
        <v>401</v>
      </c>
      <c r="G50" t="s">
        <v>92</v>
      </c>
      <c r="H50" s="115">
        <v>723.92999999999984</v>
      </c>
      <c r="I50" s="88">
        <v>137.98000000000002</v>
      </c>
      <c r="J50" s="88">
        <v>161.82999999999998</v>
      </c>
      <c r="K50" s="88">
        <v>93.78</v>
      </c>
      <c r="L50" s="88">
        <v>8.99</v>
      </c>
      <c r="M50" s="116">
        <v>0</v>
      </c>
      <c r="N50" s="115">
        <v>0</v>
      </c>
      <c r="O50" s="88">
        <v>80</v>
      </c>
      <c r="P50" s="88">
        <v>0</v>
      </c>
      <c r="Q50" s="88">
        <v>0</v>
      </c>
      <c r="R50" s="88">
        <v>0</v>
      </c>
      <c r="S50" s="116">
        <v>0</v>
      </c>
      <c r="W50">
        <v>189</v>
      </c>
      <c r="X50">
        <v>6.09</v>
      </c>
      <c r="Y50">
        <v>80</v>
      </c>
      <c r="Z50">
        <v>81</v>
      </c>
      <c r="AA50">
        <v>6.77</v>
      </c>
      <c r="AB50">
        <v>0</v>
      </c>
      <c r="AC50">
        <v>12.25</v>
      </c>
      <c r="AD50">
        <v>41.57</v>
      </c>
      <c r="AE50">
        <v>0</v>
      </c>
      <c r="AF50">
        <v>0</v>
      </c>
      <c r="AG50">
        <v>0</v>
      </c>
      <c r="AH50">
        <v>0</v>
      </c>
      <c r="AI50">
        <v>62.84</v>
      </c>
      <c r="AJ50">
        <v>43.03</v>
      </c>
      <c r="AK50">
        <v>0</v>
      </c>
      <c r="AL50">
        <v>0</v>
      </c>
      <c r="AM50">
        <v>2.9</v>
      </c>
      <c r="AN50">
        <v>48.34</v>
      </c>
      <c r="AO50">
        <v>21.51</v>
      </c>
      <c r="AP50">
        <v>14.5</v>
      </c>
      <c r="AQ50">
        <v>0.82</v>
      </c>
      <c r="AR50">
        <v>236.68</v>
      </c>
      <c r="AS50">
        <v>12.46</v>
      </c>
      <c r="AT50">
        <v>0.93</v>
      </c>
      <c r="AU50">
        <v>24.17</v>
      </c>
      <c r="AV50">
        <v>116.02</v>
      </c>
      <c r="AW50">
        <v>13.05</v>
      </c>
      <c r="AX50">
        <v>1.02</v>
      </c>
      <c r="AY50">
        <v>0</v>
      </c>
      <c r="AZ50">
        <v>0</v>
      </c>
      <c r="BA50">
        <v>0</v>
      </c>
      <c r="BB50">
        <v>0.57999999999999996</v>
      </c>
      <c r="BC50">
        <v>83.05</v>
      </c>
      <c r="BD50">
        <v>0</v>
      </c>
      <c r="BE50">
        <v>0.51</v>
      </c>
      <c r="BF50">
        <v>24.17</v>
      </c>
      <c r="BG50">
        <v>33.840000000000003</v>
      </c>
      <c r="BH50">
        <v>0.9</v>
      </c>
      <c r="BI50">
        <v>2.9</v>
      </c>
      <c r="BJ50">
        <v>0</v>
      </c>
      <c r="BK50">
        <v>0.36</v>
      </c>
      <c r="BL50">
        <v>0</v>
      </c>
      <c r="BM50">
        <v>0.61</v>
      </c>
      <c r="BN50">
        <v>33.75</v>
      </c>
      <c r="BO50">
        <v>0.93</v>
      </c>
      <c r="BP50">
        <v>9.9600000000000009</v>
      </c>
    </row>
    <row r="51" spans="1:68">
      <c r="A51" t="s">
        <v>403</v>
      </c>
      <c r="G51" t="s">
        <v>93</v>
      </c>
      <c r="H51" s="115">
        <v>723.92999999999984</v>
      </c>
      <c r="I51" s="88">
        <v>137.98000000000002</v>
      </c>
      <c r="J51" s="88">
        <v>161.74</v>
      </c>
      <c r="K51" s="88">
        <v>93.78</v>
      </c>
      <c r="L51" s="88">
        <v>8.98</v>
      </c>
      <c r="M51" s="116">
        <v>0</v>
      </c>
      <c r="N51" s="115">
        <v>0</v>
      </c>
      <c r="O51" s="88">
        <v>40</v>
      </c>
      <c r="P51" s="88">
        <v>0</v>
      </c>
      <c r="Q51" s="88">
        <v>0</v>
      </c>
      <c r="R51" s="88">
        <v>0</v>
      </c>
      <c r="S51" s="116">
        <v>0</v>
      </c>
      <c r="W51">
        <v>189</v>
      </c>
      <c r="X51">
        <v>6.08</v>
      </c>
      <c r="Y51">
        <v>40</v>
      </c>
      <c r="Z51">
        <v>81</v>
      </c>
      <c r="AA51">
        <v>6.77</v>
      </c>
      <c r="AB51">
        <v>0</v>
      </c>
      <c r="AC51">
        <v>12.25</v>
      </c>
      <c r="AD51">
        <v>41.57</v>
      </c>
      <c r="AE51">
        <v>0</v>
      </c>
      <c r="AF51">
        <v>0</v>
      </c>
      <c r="AG51">
        <v>0</v>
      </c>
      <c r="AH51">
        <v>0</v>
      </c>
      <c r="AI51">
        <v>62.84</v>
      </c>
      <c r="AJ51">
        <v>43.03</v>
      </c>
      <c r="AK51">
        <v>0</v>
      </c>
      <c r="AL51">
        <v>0</v>
      </c>
      <c r="AM51">
        <v>2.9</v>
      </c>
      <c r="AN51">
        <v>48.34</v>
      </c>
      <c r="AO51">
        <v>21.51</v>
      </c>
      <c r="AP51">
        <v>14.5</v>
      </c>
      <c r="AQ51">
        <v>0.82</v>
      </c>
      <c r="AR51">
        <v>236.68</v>
      </c>
      <c r="AS51">
        <v>12.37</v>
      </c>
      <c r="AT51">
        <v>0.93</v>
      </c>
      <c r="AU51">
        <v>24.17</v>
      </c>
      <c r="AV51">
        <v>116.02</v>
      </c>
      <c r="AW51">
        <v>13.05</v>
      </c>
      <c r="AX51">
        <v>1.02</v>
      </c>
      <c r="AY51">
        <v>0</v>
      </c>
      <c r="AZ51">
        <v>0</v>
      </c>
      <c r="BA51">
        <v>0</v>
      </c>
      <c r="BB51">
        <v>0.57999999999999996</v>
      </c>
      <c r="BC51">
        <v>83.05</v>
      </c>
      <c r="BD51">
        <v>0</v>
      </c>
      <c r="BE51">
        <v>0.51</v>
      </c>
      <c r="BF51">
        <v>24.17</v>
      </c>
      <c r="BG51">
        <v>33.840000000000003</v>
      </c>
      <c r="BH51">
        <v>0.9</v>
      </c>
      <c r="BI51">
        <v>2.9</v>
      </c>
      <c r="BJ51">
        <v>0</v>
      </c>
      <c r="BK51">
        <v>0.36</v>
      </c>
      <c r="BL51">
        <v>0</v>
      </c>
      <c r="BM51">
        <v>0.61</v>
      </c>
      <c r="BN51">
        <v>33.75</v>
      </c>
      <c r="BO51">
        <v>0.93</v>
      </c>
      <c r="BP51">
        <v>9.9600000000000009</v>
      </c>
    </row>
    <row r="52" spans="1:68">
      <c r="A52" t="s">
        <v>404</v>
      </c>
      <c r="G52" t="s">
        <v>94</v>
      </c>
      <c r="H52" s="115">
        <v>723.92999999999984</v>
      </c>
      <c r="I52" s="88">
        <v>137.98000000000002</v>
      </c>
      <c r="J52" s="88">
        <v>161.74</v>
      </c>
      <c r="K52" s="88">
        <v>93.78</v>
      </c>
      <c r="L52" s="88">
        <v>8.99</v>
      </c>
      <c r="M52" s="116">
        <v>0</v>
      </c>
      <c r="N52" s="115">
        <v>0</v>
      </c>
      <c r="O52" s="88">
        <v>40</v>
      </c>
      <c r="P52" s="88">
        <v>0</v>
      </c>
      <c r="Q52" s="88">
        <v>0</v>
      </c>
      <c r="R52" s="88">
        <v>0</v>
      </c>
      <c r="S52" s="116">
        <v>0</v>
      </c>
      <c r="W52">
        <v>189</v>
      </c>
      <c r="X52">
        <v>6.09</v>
      </c>
      <c r="Y52">
        <v>40</v>
      </c>
      <c r="Z52">
        <v>81</v>
      </c>
      <c r="AA52">
        <v>6.77</v>
      </c>
      <c r="AB52">
        <v>0</v>
      </c>
      <c r="AC52">
        <v>12.25</v>
      </c>
      <c r="AD52">
        <v>41.57</v>
      </c>
      <c r="AE52">
        <v>0</v>
      </c>
      <c r="AF52">
        <v>0</v>
      </c>
      <c r="AG52">
        <v>0</v>
      </c>
      <c r="AH52">
        <v>0</v>
      </c>
      <c r="AI52">
        <v>62.84</v>
      </c>
      <c r="AJ52">
        <v>43.03</v>
      </c>
      <c r="AK52">
        <v>0</v>
      </c>
      <c r="AL52">
        <v>0</v>
      </c>
      <c r="AM52">
        <v>2.9</v>
      </c>
      <c r="AN52">
        <v>48.34</v>
      </c>
      <c r="AO52">
        <v>21.51</v>
      </c>
      <c r="AP52">
        <v>14.5</v>
      </c>
      <c r="AQ52">
        <v>0.82</v>
      </c>
      <c r="AR52">
        <v>236.68</v>
      </c>
      <c r="AS52">
        <v>12.37</v>
      </c>
      <c r="AT52">
        <v>0.93</v>
      </c>
      <c r="AU52">
        <v>24.17</v>
      </c>
      <c r="AV52">
        <v>116.02</v>
      </c>
      <c r="AW52">
        <v>13.05</v>
      </c>
      <c r="AX52">
        <v>1.02</v>
      </c>
      <c r="AY52">
        <v>0</v>
      </c>
      <c r="AZ52">
        <v>0</v>
      </c>
      <c r="BA52">
        <v>0</v>
      </c>
      <c r="BB52">
        <v>0.57999999999999996</v>
      </c>
      <c r="BC52">
        <v>83.05</v>
      </c>
      <c r="BD52">
        <v>0</v>
      </c>
      <c r="BE52">
        <v>0.51</v>
      </c>
      <c r="BF52">
        <v>24.17</v>
      </c>
      <c r="BG52">
        <v>33.840000000000003</v>
      </c>
      <c r="BH52">
        <v>0.9</v>
      </c>
      <c r="BI52">
        <v>2.9</v>
      </c>
      <c r="BJ52">
        <v>0</v>
      </c>
      <c r="BK52">
        <v>0.36</v>
      </c>
      <c r="BL52">
        <v>0</v>
      </c>
      <c r="BM52">
        <v>0.61</v>
      </c>
      <c r="BN52">
        <v>33.75</v>
      </c>
      <c r="BO52">
        <v>0.93</v>
      </c>
      <c r="BP52">
        <v>9.9600000000000009</v>
      </c>
    </row>
    <row r="53" spans="1:68">
      <c r="A53" t="s">
        <v>445</v>
      </c>
      <c r="G53" t="s">
        <v>95</v>
      </c>
      <c r="H53" s="115">
        <v>723.92999999999984</v>
      </c>
      <c r="I53" s="88">
        <v>137.98000000000002</v>
      </c>
      <c r="J53" s="88">
        <v>161.74</v>
      </c>
      <c r="K53" s="88">
        <v>93.78</v>
      </c>
      <c r="L53" s="88">
        <v>9.86</v>
      </c>
      <c r="M53" s="116">
        <v>0</v>
      </c>
      <c r="N53" s="115">
        <v>0</v>
      </c>
      <c r="O53" s="88">
        <v>40</v>
      </c>
      <c r="P53" s="88">
        <v>0</v>
      </c>
      <c r="Q53" s="88">
        <v>0</v>
      </c>
      <c r="R53" s="88">
        <v>0</v>
      </c>
      <c r="S53" s="116">
        <v>0</v>
      </c>
      <c r="W53">
        <v>189</v>
      </c>
      <c r="X53">
        <v>6.96</v>
      </c>
      <c r="Y53">
        <v>40</v>
      </c>
      <c r="Z53">
        <v>81</v>
      </c>
      <c r="AA53">
        <v>6.77</v>
      </c>
      <c r="AB53">
        <v>0</v>
      </c>
      <c r="AC53">
        <v>12.25</v>
      </c>
      <c r="AD53">
        <v>41.57</v>
      </c>
      <c r="AE53">
        <v>0</v>
      </c>
      <c r="AF53">
        <v>0</v>
      </c>
      <c r="AG53">
        <v>0</v>
      </c>
      <c r="AH53">
        <v>0</v>
      </c>
      <c r="AI53">
        <v>62.84</v>
      </c>
      <c r="AJ53">
        <v>43.03</v>
      </c>
      <c r="AK53">
        <v>0</v>
      </c>
      <c r="AL53">
        <v>0</v>
      </c>
      <c r="AM53">
        <v>2.9</v>
      </c>
      <c r="AN53">
        <v>48.34</v>
      </c>
      <c r="AO53">
        <v>21.51</v>
      </c>
      <c r="AP53">
        <v>14.5</v>
      </c>
      <c r="AQ53">
        <v>0.82</v>
      </c>
      <c r="AR53">
        <v>236.68</v>
      </c>
      <c r="AS53">
        <v>12.37</v>
      </c>
      <c r="AT53">
        <v>0.93</v>
      </c>
      <c r="AU53">
        <v>24.17</v>
      </c>
      <c r="AV53">
        <v>116.02</v>
      </c>
      <c r="AW53">
        <v>13.05</v>
      </c>
      <c r="AX53">
        <v>1.02</v>
      </c>
      <c r="AY53">
        <v>0</v>
      </c>
      <c r="AZ53">
        <v>0</v>
      </c>
      <c r="BA53">
        <v>0</v>
      </c>
      <c r="BB53">
        <v>0.57999999999999996</v>
      </c>
      <c r="BC53">
        <v>83.05</v>
      </c>
      <c r="BD53">
        <v>0</v>
      </c>
      <c r="BE53">
        <v>0.51</v>
      </c>
      <c r="BF53">
        <v>24.17</v>
      </c>
      <c r="BG53">
        <v>33.840000000000003</v>
      </c>
      <c r="BH53">
        <v>0.9</v>
      </c>
      <c r="BI53">
        <v>2.9</v>
      </c>
      <c r="BJ53">
        <v>0</v>
      </c>
      <c r="BK53">
        <v>0.36</v>
      </c>
      <c r="BL53">
        <v>0</v>
      </c>
      <c r="BM53">
        <v>0.61</v>
      </c>
      <c r="BN53">
        <v>33.75</v>
      </c>
      <c r="BO53">
        <v>0.93</v>
      </c>
      <c r="BP53">
        <v>9.9600000000000009</v>
      </c>
    </row>
    <row r="54" spans="1:68">
      <c r="A54" t="s">
        <v>444</v>
      </c>
      <c r="G54" t="s">
        <v>96</v>
      </c>
      <c r="H54" s="115">
        <v>723.92999999999984</v>
      </c>
      <c r="I54" s="88">
        <v>137.98000000000002</v>
      </c>
      <c r="J54" s="88">
        <v>161.74</v>
      </c>
      <c r="K54" s="88">
        <v>93.78</v>
      </c>
      <c r="L54" s="88">
        <v>10.73</v>
      </c>
      <c r="M54" s="116">
        <v>0</v>
      </c>
      <c r="N54" s="115">
        <v>0</v>
      </c>
      <c r="O54" s="88">
        <v>40</v>
      </c>
      <c r="P54" s="88">
        <v>0</v>
      </c>
      <c r="Q54" s="88">
        <v>0</v>
      </c>
      <c r="R54" s="88">
        <v>0</v>
      </c>
      <c r="S54" s="116">
        <v>0</v>
      </c>
      <c r="W54">
        <v>189</v>
      </c>
      <c r="X54">
        <v>7.83</v>
      </c>
      <c r="Y54">
        <v>40</v>
      </c>
      <c r="Z54">
        <v>81</v>
      </c>
      <c r="AA54">
        <v>6.77</v>
      </c>
      <c r="AB54">
        <v>0</v>
      </c>
      <c r="AC54">
        <v>12.25</v>
      </c>
      <c r="AD54">
        <v>41.57</v>
      </c>
      <c r="AE54">
        <v>0</v>
      </c>
      <c r="AF54">
        <v>0</v>
      </c>
      <c r="AG54">
        <v>0</v>
      </c>
      <c r="AH54">
        <v>0</v>
      </c>
      <c r="AI54">
        <v>62.84</v>
      </c>
      <c r="AJ54">
        <v>43.03</v>
      </c>
      <c r="AK54">
        <v>0</v>
      </c>
      <c r="AL54">
        <v>0</v>
      </c>
      <c r="AM54">
        <v>2.9</v>
      </c>
      <c r="AN54">
        <v>48.34</v>
      </c>
      <c r="AO54">
        <v>21.51</v>
      </c>
      <c r="AP54">
        <v>14.5</v>
      </c>
      <c r="AQ54">
        <v>0.82</v>
      </c>
      <c r="AR54">
        <v>236.68</v>
      </c>
      <c r="AS54">
        <v>12.37</v>
      </c>
      <c r="AT54">
        <v>0.93</v>
      </c>
      <c r="AU54">
        <v>24.17</v>
      </c>
      <c r="AV54">
        <v>116.02</v>
      </c>
      <c r="AW54">
        <v>13.05</v>
      </c>
      <c r="AX54">
        <v>1.02</v>
      </c>
      <c r="AY54">
        <v>0</v>
      </c>
      <c r="AZ54">
        <v>0</v>
      </c>
      <c r="BA54">
        <v>0</v>
      </c>
      <c r="BB54">
        <v>0.57999999999999996</v>
      </c>
      <c r="BC54">
        <v>83.05</v>
      </c>
      <c r="BD54">
        <v>0</v>
      </c>
      <c r="BE54">
        <v>0.51</v>
      </c>
      <c r="BF54">
        <v>24.17</v>
      </c>
      <c r="BG54">
        <v>33.840000000000003</v>
      </c>
      <c r="BH54">
        <v>0.9</v>
      </c>
      <c r="BI54">
        <v>2.9</v>
      </c>
      <c r="BJ54">
        <v>0</v>
      </c>
      <c r="BK54">
        <v>0.36</v>
      </c>
      <c r="BL54">
        <v>0</v>
      </c>
      <c r="BM54">
        <v>0.61</v>
      </c>
      <c r="BN54">
        <v>33.75</v>
      </c>
      <c r="BO54">
        <v>0.93</v>
      </c>
      <c r="BP54">
        <v>9.9600000000000009</v>
      </c>
    </row>
    <row r="55" spans="1:68">
      <c r="A55" t="s">
        <v>446</v>
      </c>
      <c r="G55" t="s">
        <v>97</v>
      </c>
      <c r="H55" s="115">
        <v>723.92999999999984</v>
      </c>
      <c r="I55" s="88">
        <v>137.98000000000002</v>
      </c>
      <c r="J55" s="88">
        <v>161.65</v>
      </c>
      <c r="K55" s="88">
        <v>93.78</v>
      </c>
      <c r="L55" s="88">
        <v>12.540000000000001</v>
      </c>
      <c r="M55" s="116">
        <v>0</v>
      </c>
      <c r="N55" s="115">
        <v>0</v>
      </c>
      <c r="O55" s="88">
        <v>40</v>
      </c>
      <c r="P55" s="88">
        <v>0</v>
      </c>
      <c r="Q55" s="88">
        <v>0</v>
      </c>
      <c r="R55" s="88">
        <v>0</v>
      </c>
      <c r="S55" s="116">
        <v>0</v>
      </c>
      <c r="W55">
        <v>189</v>
      </c>
      <c r="X55">
        <v>9.64</v>
      </c>
      <c r="Y55">
        <v>40</v>
      </c>
      <c r="Z55">
        <v>81</v>
      </c>
      <c r="AA55">
        <v>6.77</v>
      </c>
      <c r="AB55">
        <v>0</v>
      </c>
      <c r="AC55">
        <v>12.25</v>
      </c>
      <c r="AD55">
        <v>41.57</v>
      </c>
      <c r="AE55">
        <v>0</v>
      </c>
      <c r="AF55">
        <v>0</v>
      </c>
      <c r="AG55">
        <v>0</v>
      </c>
      <c r="AH55">
        <v>0</v>
      </c>
      <c r="AI55">
        <v>62.84</v>
      </c>
      <c r="AJ55">
        <v>43.03</v>
      </c>
      <c r="AK55">
        <v>0</v>
      </c>
      <c r="AL55">
        <v>0</v>
      </c>
      <c r="AM55">
        <v>2.9</v>
      </c>
      <c r="AN55">
        <v>48.34</v>
      </c>
      <c r="AO55">
        <v>21.51</v>
      </c>
      <c r="AP55">
        <v>14.5</v>
      </c>
      <c r="AQ55">
        <v>0.82</v>
      </c>
      <c r="AR55">
        <v>236.68</v>
      </c>
      <c r="AS55">
        <v>12.28</v>
      </c>
      <c r="AT55">
        <v>0.93</v>
      </c>
      <c r="AU55">
        <v>24.17</v>
      </c>
      <c r="AV55">
        <v>116.02</v>
      </c>
      <c r="AW55">
        <v>13.05</v>
      </c>
      <c r="AX55">
        <v>1.02</v>
      </c>
      <c r="AY55">
        <v>0</v>
      </c>
      <c r="AZ55">
        <v>0</v>
      </c>
      <c r="BA55">
        <v>0</v>
      </c>
      <c r="BB55">
        <v>0.57999999999999996</v>
      </c>
      <c r="BC55">
        <v>83.05</v>
      </c>
      <c r="BD55">
        <v>0</v>
      </c>
      <c r="BE55">
        <v>0.51</v>
      </c>
      <c r="BF55">
        <v>24.17</v>
      </c>
      <c r="BG55">
        <v>33.840000000000003</v>
      </c>
      <c r="BH55">
        <v>0.9</v>
      </c>
      <c r="BI55">
        <v>2.9</v>
      </c>
      <c r="BJ55">
        <v>0</v>
      </c>
      <c r="BK55">
        <v>0.36</v>
      </c>
      <c r="BL55">
        <v>0</v>
      </c>
      <c r="BM55">
        <v>0.61</v>
      </c>
      <c r="BN55">
        <v>33.75</v>
      </c>
      <c r="BO55">
        <v>0.93</v>
      </c>
      <c r="BP55">
        <v>9.9600000000000009</v>
      </c>
    </row>
    <row r="56" spans="1:68">
      <c r="A56" t="s">
        <v>446</v>
      </c>
      <c r="G56" t="s">
        <v>98</v>
      </c>
      <c r="H56" s="115">
        <v>720.42999999999984</v>
      </c>
      <c r="I56" s="88">
        <v>136.48000000000002</v>
      </c>
      <c r="J56" s="88">
        <v>161.65</v>
      </c>
      <c r="K56" s="88">
        <v>93.78</v>
      </c>
      <c r="L56" s="88">
        <v>10.84</v>
      </c>
      <c r="M56" s="116">
        <v>0</v>
      </c>
      <c r="N56" s="115">
        <v>0</v>
      </c>
      <c r="O56" s="88">
        <v>40</v>
      </c>
      <c r="P56" s="88">
        <v>0</v>
      </c>
      <c r="Q56" s="88">
        <v>0</v>
      </c>
      <c r="R56" s="88">
        <v>0</v>
      </c>
      <c r="S56" s="116">
        <v>0</v>
      </c>
      <c r="W56">
        <v>185.5</v>
      </c>
      <c r="X56">
        <v>7.94</v>
      </c>
      <c r="Y56">
        <v>40</v>
      </c>
      <c r="Z56">
        <v>79.5</v>
      </c>
      <c r="AA56">
        <v>6.77</v>
      </c>
      <c r="AB56">
        <v>0</v>
      </c>
      <c r="AC56">
        <v>12.25</v>
      </c>
      <c r="AD56">
        <v>41.57</v>
      </c>
      <c r="AE56">
        <v>0</v>
      </c>
      <c r="AF56">
        <v>0</v>
      </c>
      <c r="AG56">
        <v>0</v>
      </c>
      <c r="AH56">
        <v>0</v>
      </c>
      <c r="AI56">
        <v>62.84</v>
      </c>
      <c r="AJ56">
        <v>43.03</v>
      </c>
      <c r="AK56">
        <v>0</v>
      </c>
      <c r="AL56">
        <v>0</v>
      </c>
      <c r="AM56">
        <v>2.9</v>
      </c>
      <c r="AN56">
        <v>48.34</v>
      </c>
      <c r="AO56">
        <v>21.51</v>
      </c>
      <c r="AP56">
        <v>14.5</v>
      </c>
      <c r="AQ56">
        <v>0.82</v>
      </c>
      <c r="AR56">
        <v>236.68</v>
      </c>
      <c r="AS56">
        <v>12.28</v>
      </c>
      <c r="AT56">
        <v>0.93</v>
      </c>
      <c r="AU56">
        <v>24.17</v>
      </c>
      <c r="AV56">
        <v>116.02</v>
      </c>
      <c r="AW56">
        <v>13.05</v>
      </c>
      <c r="AX56">
        <v>1.02</v>
      </c>
      <c r="AY56">
        <v>0</v>
      </c>
      <c r="AZ56">
        <v>0</v>
      </c>
      <c r="BA56">
        <v>0</v>
      </c>
      <c r="BB56">
        <v>0.57999999999999996</v>
      </c>
      <c r="BC56">
        <v>83.05</v>
      </c>
      <c r="BD56">
        <v>0</v>
      </c>
      <c r="BE56">
        <v>0.51</v>
      </c>
      <c r="BF56">
        <v>24.17</v>
      </c>
      <c r="BG56">
        <v>33.840000000000003</v>
      </c>
      <c r="BH56">
        <v>0.9</v>
      </c>
      <c r="BI56">
        <v>2.9</v>
      </c>
      <c r="BJ56">
        <v>0</v>
      </c>
      <c r="BK56">
        <v>0.36</v>
      </c>
      <c r="BL56">
        <v>0</v>
      </c>
      <c r="BM56">
        <v>0.61</v>
      </c>
      <c r="BN56">
        <v>33.75</v>
      </c>
      <c r="BO56">
        <v>0.93</v>
      </c>
      <c r="BP56">
        <v>9.9600000000000009</v>
      </c>
    </row>
    <row r="57" spans="1:68">
      <c r="G57" t="s">
        <v>99</v>
      </c>
      <c r="H57" s="115">
        <v>719.02999999999986</v>
      </c>
      <c r="I57" s="88">
        <v>135.88000000000002</v>
      </c>
      <c r="J57" s="88">
        <v>161.65</v>
      </c>
      <c r="K57" s="88">
        <v>93.78</v>
      </c>
      <c r="L57" s="88">
        <v>9.76</v>
      </c>
      <c r="M57" s="116">
        <v>0</v>
      </c>
      <c r="N57" s="115">
        <v>0</v>
      </c>
      <c r="O57" s="88">
        <v>40</v>
      </c>
      <c r="P57" s="88">
        <v>0</v>
      </c>
      <c r="Q57" s="88">
        <v>0</v>
      </c>
      <c r="R57" s="88">
        <v>0</v>
      </c>
      <c r="S57" s="116">
        <v>0</v>
      </c>
      <c r="W57">
        <v>184.1</v>
      </c>
      <c r="X57">
        <v>6.86</v>
      </c>
      <c r="Y57">
        <v>40</v>
      </c>
      <c r="Z57">
        <v>78.900000000000006</v>
      </c>
      <c r="AA57">
        <v>6.77</v>
      </c>
      <c r="AB57">
        <v>0</v>
      </c>
      <c r="AC57">
        <v>12.25</v>
      </c>
      <c r="AD57">
        <v>41.57</v>
      </c>
      <c r="AE57">
        <v>0</v>
      </c>
      <c r="AF57">
        <v>0</v>
      </c>
      <c r="AG57">
        <v>0</v>
      </c>
      <c r="AH57">
        <v>0</v>
      </c>
      <c r="AI57">
        <v>62.84</v>
      </c>
      <c r="AJ57">
        <v>43.03</v>
      </c>
      <c r="AK57">
        <v>0</v>
      </c>
      <c r="AL57">
        <v>0</v>
      </c>
      <c r="AM57">
        <v>2.9</v>
      </c>
      <c r="AN57">
        <v>48.34</v>
      </c>
      <c r="AO57">
        <v>21.51</v>
      </c>
      <c r="AP57">
        <v>14.5</v>
      </c>
      <c r="AQ57">
        <v>0.82</v>
      </c>
      <c r="AR57">
        <v>236.68</v>
      </c>
      <c r="AS57">
        <v>12.28</v>
      </c>
      <c r="AT57">
        <v>0.93</v>
      </c>
      <c r="AU57">
        <v>24.17</v>
      </c>
      <c r="AV57">
        <v>116.02</v>
      </c>
      <c r="AW57">
        <v>13.05</v>
      </c>
      <c r="AX57">
        <v>1.02</v>
      </c>
      <c r="AY57">
        <v>0</v>
      </c>
      <c r="AZ57">
        <v>0</v>
      </c>
      <c r="BA57">
        <v>0</v>
      </c>
      <c r="BB57">
        <v>0.57999999999999996</v>
      </c>
      <c r="BC57">
        <v>83.05</v>
      </c>
      <c r="BD57">
        <v>0</v>
      </c>
      <c r="BE57">
        <v>0.51</v>
      </c>
      <c r="BF57">
        <v>24.17</v>
      </c>
      <c r="BG57">
        <v>33.840000000000003</v>
      </c>
      <c r="BH57">
        <v>0.9</v>
      </c>
      <c r="BI57">
        <v>2.9</v>
      </c>
      <c r="BJ57">
        <v>0</v>
      </c>
      <c r="BK57">
        <v>0.36</v>
      </c>
      <c r="BL57">
        <v>0</v>
      </c>
      <c r="BM57">
        <v>0.61</v>
      </c>
      <c r="BN57">
        <v>33.75</v>
      </c>
      <c r="BO57">
        <v>0.93</v>
      </c>
      <c r="BP57">
        <v>9.9600000000000009</v>
      </c>
    </row>
    <row r="58" spans="1:68">
      <c r="G58" t="s">
        <v>100</v>
      </c>
      <c r="H58" s="115">
        <v>716.92999999999984</v>
      </c>
      <c r="I58" s="88">
        <v>134.98000000000002</v>
      </c>
      <c r="J58" s="88">
        <v>161.65</v>
      </c>
      <c r="K58" s="88">
        <v>93.78</v>
      </c>
      <c r="L58" s="88">
        <v>8.99</v>
      </c>
      <c r="M58" s="116">
        <v>0</v>
      </c>
      <c r="N58" s="115">
        <v>0</v>
      </c>
      <c r="O58" s="88">
        <v>40</v>
      </c>
      <c r="P58" s="88">
        <v>0</v>
      </c>
      <c r="Q58" s="88">
        <v>0</v>
      </c>
      <c r="R58" s="88">
        <v>0</v>
      </c>
      <c r="S58" s="116">
        <v>0</v>
      </c>
      <c r="W58">
        <v>182</v>
      </c>
      <c r="X58">
        <v>6.09</v>
      </c>
      <c r="Y58">
        <v>40</v>
      </c>
      <c r="Z58">
        <v>78</v>
      </c>
      <c r="AA58">
        <v>6.77</v>
      </c>
      <c r="AB58">
        <v>0</v>
      </c>
      <c r="AC58">
        <v>12.25</v>
      </c>
      <c r="AD58">
        <v>41.57</v>
      </c>
      <c r="AE58">
        <v>0</v>
      </c>
      <c r="AF58">
        <v>0</v>
      </c>
      <c r="AG58">
        <v>0</v>
      </c>
      <c r="AH58">
        <v>0</v>
      </c>
      <c r="AI58">
        <v>62.84</v>
      </c>
      <c r="AJ58">
        <v>43.03</v>
      </c>
      <c r="AK58">
        <v>0</v>
      </c>
      <c r="AL58">
        <v>0</v>
      </c>
      <c r="AM58">
        <v>2.9</v>
      </c>
      <c r="AN58">
        <v>48.34</v>
      </c>
      <c r="AO58">
        <v>21.51</v>
      </c>
      <c r="AP58">
        <v>14.5</v>
      </c>
      <c r="AQ58">
        <v>0.82</v>
      </c>
      <c r="AR58">
        <v>236.68</v>
      </c>
      <c r="AS58">
        <v>12.28</v>
      </c>
      <c r="AT58">
        <v>0.93</v>
      </c>
      <c r="AU58">
        <v>24.17</v>
      </c>
      <c r="AV58">
        <v>116.02</v>
      </c>
      <c r="AW58">
        <v>13.05</v>
      </c>
      <c r="AX58">
        <v>1.02</v>
      </c>
      <c r="AY58">
        <v>0</v>
      </c>
      <c r="AZ58">
        <v>0</v>
      </c>
      <c r="BA58">
        <v>0</v>
      </c>
      <c r="BB58">
        <v>0.57999999999999996</v>
      </c>
      <c r="BC58">
        <v>83.05</v>
      </c>
      <c r="BD58">
        <v>0</v>
      </c>
      <c r="BE58">
        <v>0.51</v>
      </c>
      <c r="BF58">
        <v>24.17</v>
      </c>
      <c r="BG58">
        <v>33.840000000000003</v>
      </c>
      <c r="BH58">
        <v>0.9</v>
      </c>
      <c r="BI58">
        <v>2.9</v>
      </c>
      <c r="BJ58">
        <v>0</v>
      </c>
      <c r="BK58">
        <v>0.36</v>
      </c>
      <c r="BL58">
        <v>0</v>
      </c>
      <c r="BM58">
        <v>0.61</v>
      </c>
      <c r="BN58">
        <v>33.75</v>
      </c>
      <c r="BO58">
        <v>0.93</v>
      </c>
      <c r="BP58">
        <v>9.9600000000000009</v>
      </c>
    </row>
    <row r="59" spans="1:68">
      <c r="G59" t="s">
        <v>101</v>
      </c>
      <c r="H59" s="115">
        <v>736.57999999999981</v>
      </c>
      <c r="I59" s="88">
        <v>209.01000000000002</v>
      </c>
      <c r="J59" s="88">
        <v>161.65</v>
      </c>
      <c r="K59" s="88">
        <v>93.78</v>
      </c>
      <c r="L59" s="88">
        <v>8.99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178.5</v>
      </c>
      <c r="X59">
        <v>6.09</v>
      </c>
      <c r="Y59">
        <v>0</v>
      </c>
      <c r="Z59">
        <v>76.5</v>
      </c>
      <c r="AA59">
        <v>6.77</v>
      </c>
      <c r="AB59">
        <v>0</v>
      </c>
      <c r="AC59">
        <v>12.25</v>
      </c>
      <c r="AD59">
        <v>41.57</v>
      </c>
      <c r="AE59">
        <v>0</v>
      </c>
      <c r="AF59">
        <v>0</v>
      </c>
      <c r="AG59">
        <v>0</v>
      </c>
      <c r="AH59">
        <v>0</v>
      </c>
      <c r="AI59">
        <v>62.84</v>
      </c>
      <c r="AJ59">
        <v>43.03</v>
      </c>
      <c r="AK59">
        <v>0</v>
      </c>
      <c r="AL59">
        <v>0</v>
      </c>
      <c r="AM59">
        <v>2.9</v>
      </c>
      <c r="AN59">
        <v>48.34</v>
      </c>
      <c r="AO59">
        <v>21.51</v>
      </c>
      <c r="AP59">
        <v>14.5</v>
      </c>
      <c r="AQ59">
        <v>0.82</v>
      </c>
      <c r="AR59">
        <v>236.68</v>
      </c>
      <c r="AS59">
        <v>12.28</v>
      </c>
      <c r="AT59">
        <v>0.93</v>
      </c>
      <c r="AU59">
        <v>24.17</v>
      </c>
      <c r="AV59">
        <v>116.02</v>
      </c>
      <c r="AW59">
        <v>13.05</v>
      </c>
      <c r="AX59">
        <v>1.02</v>
      </c>
      <c r="AY59">
        <v>0</v>
      </c>
      <c r="AZ59">
        <v>0</v>
      </c>
      <c r="BA59">
        <v>0</v>
      </c>
      <c r="BB59">
        <v>0.57999999999999996</v>
      </c>
      <c r="BC59">
        <v>83.05</v>
      </c>
      <c r="BD59">
        <v>0</v>
      </c>
      <c r="BE59">
        <v>0.51</v>
      </c>
      <c r="BF59">
        <v>24.17</v>
      </c>
      <c r="BG59">
        <v>33.840000000000003</v>
      </c>
      <c r="BH59">
        <v>0.9</v>
      </c>
      <c r="BI59">
        <v>2.9</v>
      </c>
      <c r="BJ59">
        <v>23.15</v>
      </c>
      <c r="BK59">
        <v>0.36</v>
      </c>
      <c r="BL59">
        <v>75.53</v>
      </c>
      <c r="BM59">
        <v>0.61</v>
      </c>
      <c r="BN59">
        <v>33.75</v>
      </c>
      <c r="BO59">
        <v>0.93</v>
      </c>
      <c r="BP59">
        <v>9.9600000000000009</v>
      </c>
    </row>
    <row r="60" spans="1:68">
      <c r="G60" t="s">
        <v>102</v>
      </c>
      <c r="H60" s="115">
        <v>735.17999999999984</v>
      </c>
      <c r="I60" s="88">
        <v>208.41000000000003</v>
      </c>
      <c r="J60" s="88">
        <v>161.65</v>
      </c>
      <c r="K60" s="88">
        <v>93.78</v>
      </c>
      <c r="L60" s="88">
        <v>8.89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177.1</v>
      </c>
      <c r="X60">
        <v>5.99</v>
      </c>
      <c r="Y60">
        <v>0</v>
      </c>
      <c r="Z60">
        <v>75.900000000000006</v>
      </c>
      <c r="AA60">
        <v>6.77</v>
      </c>
      <c r="AB60">
        <v>0</v>
      </c>
      <c r="AC60">
        <v>12.25</v>
      </c>
      <c r="AD60">
        <v>41.57</v>
      </c>
      <c r="AE60">
        <v>0</v>
      </c>
      <c r="AF60">
        <v>0</v>
      </c>
      <c r="AG60">
        <v>0</v>
      </c>
      <c r="AH60">
        <v>0</v>
      </c>
      <c r="AI60">
        <v>62.84</v>
      </c>
      <c r="AJ60">
        <v>43.03</v>
      </c>
      <c r="AK60">
        <v>0</v>
      </c>
      <c r="AL60">
        <v>0</v>
      </c>
      <c r="AM60">
        <v>2.9</v>
      </c>
      <c r="AN60">
        <v>48.34</v>
      </c>
      <c r="AO60">
        <v>21.51</v>
      </c>
      <c r="AP60">
        <v>14.5</v>
      </c>
      <c r="AQ60">
        <v>0.82</v>
      </c>
      <c r="AR60">
        <v>236.68</v>
      </c>
      <c r="AS60">
        <v>12.28</v>
      </c>
      <c r="AT60">
        <v>0.93</v>
      </c>
      <c r="AU60">
        <v>24.17</v>
      </c>
      <c r="AV60">
        <v>116.02</v>
      </c>
      <c r="AW60">
        <v>13.05</v>
      </c>
      <c r="AX60">
        <v>1.02</v>
      </c>
      <c r="AY60">
        <v>0</v>
      </c>
      <c r="AZ60">
        <v>0</v>
      </c>
      <c r="BA60">
        <v>0</v>
      </c>
      <c r="BB60">
        <v>0.57999999999999996</v>
      </c>
      <c r="BC60">
        <v>83.05</v>
      </c>
      <c r="BD60">
        <v>0</v>
      </c>
      <c r="BE60">
        <v>0.51</v>
      </c>
      <c r="BF60">
        <v>24.17</v>
      </c>
      <c r="BG60">
        <v>33.840000000000003</v>
      </c>
      <c r="BH60">
        <v>0.9</v>
      </c>
      <c r="BI60">
        <v>2.9</v>
      </c>
      <c r="BJ60">
        <v>23.15</v>
      </c>
      <c r="BK60">
        <v>0.36</v>
      </c>
      <c r="BL60">
        <v>75.53</v>
      </c>
      <c r="BM60">
        <v>0.61</v>
      </c>
      <c r="BN60">
        <v>33.75</v>
      </c>
      <c r="BO60">
        <v>0.93</v>
      </c>
      <c r="BP60">
        <v>9.9600000000000009</v>
      </c>
    </row>
    <row r="61" spans="1:68">
      <c r="G61" t="s">
        <v>103</v>
      </c>
      <c r="H61" s="115">
        <v>733.07999999999981</v>
      </c>
      <c r="I61" s="88">
        <v>207.51000000000002</v>
      </c>
      <c r="J61" s="88">
        <v>161.65</v>
      </c>
      <c r="K61" s="88">
        <v>93.78</v>
      </c>
      <c r="L61" s="88">
        <v>8.99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175</v>
      </c>
      <c r="X61">
        <v>6.09</v>
      </c>
      <c r="Y61">
        <v>0</v>
      </c>
      <c r="Z61">
        <v>75</v>
      </c>
      <c r="AA61">
        <v>6.77</v>
      </c>
      <c r="AB61">
        <v>0</v>
      </c>
      <c r="AC61">
        <v>12.25</v>
      </c>
      <c r="AD61">
        <v>41.57</v>
      </c>
      <c r="AE61">
        <v>0</v>
      </c>
      <c r="AF61">
        <v>0</v>
      </c>
      <c r="AG61">
        <v>0</v>
      </c>
      <c r="AH61">
        <v>0</v>
      </c>
      <c r="AI61">
        <v>62.84</v>
      </c>
      <c r="AJ61">
        <v>43.03</v>
      </c>
      <c r="AK61">
        <v>0</v>
      </c>
      <c r="AL61">
        <v>0</v>
      </c>
      <c r="AM61">
        <v>2.9</v>
      </c>
      <c r="AN61">
        <v>48.34</v>
      </c>
      <c r="AO61">
        <v>21.51</v>
      </c>
      <c r="AP61">
        <v>14.5</v>
      </c>
      <c r="AQ61">
        <v>0.82</v>
      </c>
      <c r="AR61">
        <v>236.68</v>
      </c>
      <c r="AS61">
        <v>12.28</v>
      </c>
      <c r="AT61">
        <v>0.93</v>
      </c>
      <c r="AU61">
        <v>24.17</v>
      </c>
      <c r="AV61">
        <v>116.02</v>
      </c>
      <c r="AW61">
        <v>13.05</v>
      </c>
      <c r="AX61">
        <v>1.02</v>
      </c>
      <c r="AY61">
        <v>0</v>
      </c>
      <c r="AZ61">
        <v>0</v>
      </c>
      <c r="BA61">
        <v>0</v>
      </c>
      <c r="BB61">
        <v>0.57999999999999996</v>
      </c>
      <c r="BC61">
        <v>83.05</v>
      </c>
      <c r="BD61">
        <v>0</v>
      </c>
      <c r="BE61">
        <v>0.51</v>
      </c>
      <c r="BF61">
        <v>24.17</v>
      </c>
      <c r="BG61">
        <v>33.840000000000003</v>
      </c>
      <c r="BH61">
        <v>0.9</v>
      </c>
      <c r="BI61">
        <v>2.9</v>
      </c>
      <c r="BJ61">
        <v>23.15</v>
      </c>
      <c r="BK61">
        <v>0.36</v>
      </c>
      <c r="BL61">
        <v>75.53</v>
      </c>
      <c r="BM61">
        <v>0.61</v>
      </c>
      <c r="BN61">
        <v>33.75</v>
      </c>
      <c r="BO61">
        <v>0.93</v>
      </c>
      <c r="BP61">
        <v>9.9600000000000009</v>
      </c>
    </row>
    <row r="62" spans="1:68">
      <c r="G62" t="s">
        <v>104</v>
      </c>
      <c r="H62" s="115">
        <v>722.57999999999981</v>
      </c>
      <c r="I62" s="88">
        <v>203.01000000000002</v>
      </c>
      <c r="J62" s="88">
        <v>161.65</v>
      </c>
      <c r="K62" s="88">
        <v>93.78</v>
      </c>
      <c r="L62" s="88">
        <v>8.99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164.5</v>
      </c>
      <c r="X62">
        <v>6.09</v>
      </c>
      <c r="Y62">
        <v>0</v>
      </c>
      <c r="Z62">
        <v>70.5</v>
      </c>
      <c r="AA62">
        <v>6.77</v>
      </c>
      <c r="AB62">
        <v>0</v>
      </c>
      <c r="AC62">
        <v>12.25</v>
      </c>
      <c r="AD62">
        <v>41.57</v>
      </c>
      <c r="AE62">
        <v>0</v>
      </c>
      <c r="AF62">
        <v>0</v>
      </c>
      <c r="AG62">
        <v>0</v>
      </c>
      <c r="AH62">
        <v>0</v>
      </c>
      <c r="AI62">
        <v>62.84</v>
      </c>
      <c r="AJ62">
        <v>43.03</v>
      </c>
      <c r="AK62">
        <v>0</v>
      </c>
      <c r="AL62">
        <v>0</v>
      </c>
      <c r="AM62">
        <v>2.9</v>
      </c>
      <c r="AN62">
        <v>48.34</v>
      </c>
      <c r="AO62">
        <v>21.51</v>
      </c>
      <c r="AP62">
        <v>14.5</v>
      </c>
      <c r="AQ62">
        <v>0.82</v>
      </c>
      <c r="AR62">
        <v>236.68</v>
      </c>
      <c r="AS62">
        <v>12.28</v>
      </c>
      <c r="AT62">
        <v>0.93</v>
      </c>
      <c r="AU62">
        <v>24.17</v>
      </c>
      <c r="AV62">
        <v>116.02</v>
      </c>
      <c r="AW62">
        <v>13.05</v>
      </c>
      <c r="AX62">
        <v>1.02</v>
      </c>
      <c r="AY62">
        <v>0</v>
      </c>
      <c r="AZ62">
        <v>0</v>
      </c>
      <c r="BA62">
        <v>0</v>
      </c>
      <c r="BB62">
        <v>0.57999999999999996</v>
      </c>
      <c r="BC62">
        <v>83.05</v>
      </c>
      <c r="BD62">
        <v>0</v>
      </c>
      <c r="BE62">
        <v>0.51</v>
      </c>
      <c r="BF62">
        <v>24.17</v>
      </c>
      <c r="BG62">
        <v>33.840000000000003</v>
      </c>
      <c r="BH62">
        <v>0.9</v>
      </c>
      <c r="BI62">
        <v>2.9</v>
      </c>
      <c r="BJ62">
        <v>23.15</v>
      </c>
      <c r="BK62">
        <v>0.36</v>
      </c>
      <c r="BL62">
        <v>75.53</v>
      </c>
      <c r="BM62">
        <v>0.61</v>
      </c>
      <c r="BN62">
        <v>33.75</v>
      </c>
      <c r="BO62">
        <v>0.93</v>
      </c>
      <c r="BP62">
        <v>9.9600000000000009</v>
      </c>
    </row>
    <row r="63" spans="1:68">
      <c r="G63" t="s">
        <v>105</v>
      </c>
      <c r="H63" s="115">
        <v>712.72999999999979</v>
      </c>
      <c r="I63" s="88">
        <v>197.91000000000003</v>
      </c>
      <c r="J63" s="88">
        <v>161.74</v>
      </c>
      <c r="K63" s="88">
        <v>93.78</v>
      </c>
      <c r="L63" s="88">
        <v>8.99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152.6</v>
      </c>
      <c r="X63">
        <v>6.09</v>
      </c>
      <c r="Y63">
        <v>0</v>
      </c>
      <c r="Z63">
        <v>65.400000000000006</v>
      </c>
      <c r="AA63">
        <v>6.77</v>
      </c>
      <c r="AB63">
        <v>0</v>
      </c>
      <c r="AC63">
        <v>12.25</v>
      </c>
      <c r="AD63">
        <v>41.57</v>
      </c>
      <c r="AE63">
        <v>0</v>
      </c>
      <c r="AF63">
        <v>0</v>
      </c>
      <c r="AG63">
        <v>0</v>
      </c>
      <c r="AH63">
        <v>0</v>
      </c>
      <c r="AI63">
        <v>62.84</v>
      </c>
      <c r="AJ63">
        <v>43.03</v>
      </c>
      <c r="AK63">
        <v>0</v>
      </c>
      <c r="AL63">
        <v>0</v>
      </c>
      <c r="AM63">
        <v>2.9</v>
      </c>
      <c r="AN63">
        <v>48.34</v>
      </c>
      <c r="AO63">
        <v>21.51</v>
      </c>
      <c r="AP63">
        <v>14.5</v>
      </c>
      <c r="AQ63">
        <v>0.82</v>
      </c>
      <c r="AR63">
        <v>236.68</v>
      </c>
      <c r="AS63">
        <v>12.37</v>
      </c>
      <c r="AT63">
        <v>0.93</v>
      </c>
      <c r="AU63">
        <v>24.17</v>
      </c>
      <c r="AV63">
        <v>116.02</v>
      </c>
      <c r="AW63">
        <v>13.05</v>
      </c>
      <c r="AX63">
        <v>1.02</v>
      </c>
      <c r="AY63">
        <v>0</v>
      </c>
      <c r="AZ63">
        <v>0</v>
      </c>
      <c r="BA63">
        <v>0</v>
      </c>
      <c r="BB63">
        <v>0.57999999999999996</v>
      </c>
      <c r="BC63">
        <v>83.05</v>
      </c>
      <c r="BD63">
        <v>0</v>
      </c>
      <c r="BE63">
        <v>0.51</v>
      </c>
      <c r="BF63">
        <v>24.17</v>
      </c>
      <c r="BG63">
        <v>33.840000000000003</v>
      </c>
      <c r="BH63">
        <v>0.9</v>
      </c>
      <c r="BI63">
        <v>2.9</v>
      </c>
      <c r="BJ63">
        <v>23.15</v>
      </c>
      <c r="BK63">
        <v>0.36</v>
      </c>
      <c r="BL63">
        <v>75.53</v>
      </c>
      <c r="BM63">
        <v>0.61</v>
      </c>
      <c r="BN63">
        <v>35.799999999999997</v>
      </c>
      <c r="BO63">
        <v>0.93</v>
      </c>
      <c r="BP63">
        <v>9.9600000000000009</v>
      </c>
    </row>
    <row r="64" spans="1:68">
      <c r="G64" t="s">
        <v>106</v>
      </c>
      <c r="H64" s="115">
        <v>705.72999999999979</v>
      </c>
      <c r="I64" s="88">
        <v>194.91000000000003</v>
      </c>
      <c r="J64" s="88">
        <v>161.74</v>
      </c>
      <c r="K64" s="88">
        <v>93.78</v>
      </c>
      <c r="L64" s="88">
        <v>8.99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145.6</v>
      </c>
      <c r="X64">
        <v>6.09</v>
      </c>
      <c r="Y64">
        <v>0</v>
      </c>
      <c r="Z64">
        <v>62.4</v>
      </c>
      <c r="AA64">
        <v>6.77</v>
      </c>
      <c r="AB64">
        <v>0</v>
      </c>
      <c r="AC64">
        <v>12.25</v>
      </c>
      <c r="AD64">
        <v>41.57</v>
      </c>
      <c r="AE64">
        <v>0</v>
      </c>
      <c r="AF64">
        <v>0</v>
      </c>
      <c r="AG64">
        <v>0</v>
      </c>
      <c r="AH64">
        <v>0</v>
      </c>
      <c r="AI64">
        <v>62.84</v>
      </c>
      <c r="AJ64">
        <v>43.03</v>
      </c>
      <c r="AK64">
        <v>0</v>
      </c>
      <c r="AL64">
        <v>0</v>
      </c>
      <c r="AM64">
        <v>2.9</v>
      </c>
      <c r="AN64">
        <v>48.34</v>
      </c>
      <c r="AO64">
        <v>21.51</v>
      </c>
      <c r="AP64">
        <v>14.5</v>
      </c>
      <c r="AQ64">
        <v>0.82</v>
      </c>
      <c r="AR64">
        <v>236.68</v>
      </c>
      <c r="AS64">
        <v>12.37</v>
      </c>
      <c r="AT64">
        <v>0.93</v>
      </c>
      <c r="AU64">
        <v>24.17</v>
      </c>
      <c r="AV64">
        <v>116.02</v>
      </c>
      <c r="AW64">
        <v>13.05</v>
      </c>
      <c r="AX64">
        <v>1.02</v>
      </c>
      <c r="AY64">
        <v>0</v>
      </c>
      <c r="AZ64">
        <v>0</v>
      </c>
      <c r="BA64">
        <v>0</v>
      </c>
      <c r="BB64">
        <v>0.57999999999999996</v>
      </c>
      <c r="BC64">
        <v>83.05</v>
      </c>
      <c r="BD64">
        <v>0</v>
      </c>
      <c r="BE64">
        <v>0.51</v>
      </c>
      <c r="BF64">
        <v>24.17</v>
      </c>
      <c r="BG64">
        <v>33.840000000000003</v>
      </c>
      <c r="BH64">
        <v>0.9</v>
      </c>
      <c r="BI64">
        <v>2.9</v>
      </c>
      <c r="BJ64">
        <v>23.15</v>
      </c>
      <c r="BK64">
        <v>0.36</v>
      </c>
      <c r="BL64">
        <v>75.53</v>
      </c>
      <c r="BM64">
        <v>0.61</v>
      </c>
      <c r="BN64">
        <v>35.799999999999997</v>
      </c>
      <c r="BO64">
        <v>0.93</v>
      </c>
      <c r="BP64">
        <v>9.9600000000000009</v>
      </c>
    </row>
    <row r="65" spans="7:68">
      <c r="G65" t="s">
        <v>107</v>
      </c>
      <c r="H65" s="115">
        <v>694.52999999999986</v>
      </c>
      <c r="I65" s="88">
        <v>190.11</v>
      </c>
      <c r="J65" s="88">
        <v>161.74</v>
      </c>
      <c r="K65" s="88">
        <v>93.78</v>
      </c>
      <c r="L65" s="88">
        <v>8.89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134.4</v>
      </c>
      <c r="X65">
        <v>5.99</v>
      </c>
      <c r="Y65">
        <v>0</v>
      </c>
      <c r="Z65">
        <v>57.6</v>
      </c>
      <c r="AA65">
        <v>6.77</v>
      </c>
      <c r="AB65">
        <v>0</v>
      </c>
      <c r="AC65">
        <v>12.25</v>
      </c>
      <c r="AD65">
        <v>41.57</v>
      </c>
      <c r="AE65">
        <v>0</v>
      </c>
      <c r="AF65">
        <v>0</v>
      </c>
      <c r="AG65">
        <v>0</v>
      </c>
      <c r="AH65">
        <v>0</v>
      </c>
      <c r="AI65">
        <v>62.84</v>
      </c>
      <c r="AJ65">
        <v>43.03</v>
      </c>
      <c r="AK65">
        <v>0</v>
      </c>
      <c r="AL65">
        <v>0</v>
      </c>
      <c r="AM65">
        <v>2.9</v>
      </c>
      <c r="AN65">
        <v>48.34</v>
      </c>
      <c r="AO65">
        <v>21.51</v>
      </c>
      <c r="AP65">
        <v>14.5</v>
      </c>
      <c r="AQ65">
        <v>0.82</v>
      </c>
      <c r="AR65">
        <v>236.68</v>
      </c>
      <c r="AS65">
        <v>12.37</v>
      </c>
      <c r="AT65">
        <v>0.93</v>
      </c>
      <c r="AU65">
        <v>24.17</v>
      </c>
      <c r="AV65">
        <v>116.02</v>
      </c>
      <c r="AW65">
        <v>13.05</v>
      </c>
      <c r="AX65">
        <v>1.02</v>
      </c>
      <c r="AY65">
        <v>0</v>
      </c>
      <c r="AZ65">
        <v>0</v>
      </c>
      <c r="BA65">
        <v>0</v>
      </c>
      <c r="BB65">
        <v>0.57999999999999996</v>
      </c>
      <c r="BC65">
        <v>83.05</v>
      </c>
      <c r="BD65">
        <v>0</v>
      </c>
      <c r="BE65">
        <v>0.51</v>
      </c>
      <c r="BF65">
        <v>24.17</v>
      </c>
      <c r="BG65">
        <v>33.840000000000003</v>
      </c>
      <c r="BH65">
        <v>0.9</v>
      </c>
      <c r="BI65">
        <v>2.9</v>
      </c>
      <c r="BJ65">
        <v>23.15</v>
      </c>
      <c r="BK65">
        <v>0.36</v>
      </c>
      <c r="BL65">
        <v>75.53</v>
      </c>
      <c r="BM65">
        <v>0.61</v>
      </c>
      <c r="BN65">
        <v>35.799999999999997</v>
      </c>
      <c r="BO65">
        <v>0.93</v>
      </c>
      <c r="BP65">
        <v>9.9600000000000009</v>
      </c>
    </row>
    <row r="66" spans="7:68">
      <c r="G66" t="s">
        <v>108</v>
      </c>
      <c r="H66" s="115">
        <v>679.12999999999977</v>
      </c>
      <c r="I66" s="88">
        <v>183.51000000000002</v>
      </c>
      <c r="J66" s="88">
        <v>161.74</v>
      </c>
      <c r="K66" s="88">
        <v>93.78</v>
      </c>
      <c r="L66" s="88">
        <v>8.6999999999999993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119</v>
      </c>
      <c r="X66">
        <v>5.8</v>
      </c>
      <c r="Y66">
        <v>0</v>
      </c>
      <c r="Z66">
        <v>51</v>
      </c>
      <c r="AA66">
        <v>6.77</v>
      </c>
      <c r="AB66">
        <v>0</v>
      </c>
      <c r="AC66">
        <v>12.25</v>
      </c>
      <c r="AD66">
        <v>41.57</v>
      </c>
      <c r="AE66">
        <v>0</v>
      </c>
      <c r="AF66">
        <v>0</v>
      </c>
      <c r="AG66">
        <v>0</v>
      </c>
      <c r="AH66">
        <v>0</v>
      </c>
      <c r="AI66">
        <v>62.84</v>
      </c>
      <c r="AJ66">
        <v>43.03</v>
      </c>
      <c r="AK66">
        <v>0</v>
      </c>
      <c r="AL66">
        <v>0</v>
      </c>
      <c r="AM66">
        <v>2.9</v>
      </c>
      <c r="AN66">
        <v>48.34</v>
      </c>
      <c r="AO66">
        <v>21.51</v>
      </c>
      <c r="AP66">
        <v>14.5</v>
      </c>
      <c r="AQ66">
        <v>0.82</v>
      </c>
      <c r="AR66">
        <v>236.68</v>
      </c>
      <c r="AS66">
        <v>12.37</v>
      </c>
      <c r="AT66">
        <v>0.93</v>
      </c>
      <c r="AU66">
        <v>24.17</v>
      </c>
      <c r="AV66">
        <v>116.02</v>
      </c>
      <c r="AW66">
        <v>13.05</v>
      </c>
      <c r="AX66">
        <v>1.02</v>
      </c>
      <c r="AY66">
        <v>0</v>
      </c>
      <c r="AZ66">
        <v>0</v>
      </c>
      <c r="BA66">
        <v>0</v>
      </c>
      <c r="BB66">
        <v>0.57999999999999996</v>
      </c>
      <c r="BC66">
        <v>83.05</v>
      </c>
      <c r="BD66">
        <v>0</v>
      </c>
      <c r="BE66">
        <v>0.51</v>
      </c>
      <c r="BF66">
        <v>24.17</v>
      </c>
      <c r="BG66">
        <v>33.840000000000003</v>
      </c>
      <c r="BH66">
        <v>0.9</v>
      </c>
      <c r="BI66">
        <v>2.9</v>
      </c>
      <c r="BJ66">
        <v>23.15</v>
      </c>
      <c r="BK66">
        <v>0.36</v>
      </c>
      <c r="BL66">
        <v>75.53</v>
      </c>
      <c r="BM66">
        <v>0.61</v>
      </c>
      <c r="BN66">
        <v>35.799999999999997</v>
      </c>
      <c r="BO66">
        <v>0.93</v>
      </c>
      <c r="BP66">
        <v>9.9600000000000009</v>
      </c>
    </row>
    <row r="67" spans="7:68">
      <c r="G67" t="s">
        <v>109</v>
      </c>
      <c r="H67" s="115">
        <v>673.15999999999985</v>
      </c>
      <c r="I67" s="88">
        <v>180.51000000000002</v>
      </c>
      <c r="J67" s="88">
        <v>161.92000000000002</v>
      </c>
      <c r="K67" s="88">
        <v>69.61</v>
      </c>
      <c r="L67" s="88">
        <v>8.6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112</v>
      </c>
      <c r="X67">
        <v>5.7</v>
      </c>
      <c r="Y67">
        <v>0</v>
      </c>
      <c r="Z67">
        <v>48</v>
      </c>
      <c r="AA67">
        <v>6.77</v>
      </c>
      <c r="AB67">
        <v>0</v>
      </c>
      <c r="AC67">
        <v>12.25</v>
      </c>
      <c r="AD67">
        <v>41.57</v>
      </c>
      <c r="AE67">
        <v>0</v>
      </c>
      <c r="AF67">
        <v>0</v>
      </c>
      <c r="AG67">
        <v>0</v>
      </c>
      <c r="AH67">
        <v>0</v>
      </c>
      <c r="AI67">
        <v>62.84</v>
      </c>
      <c r="AJ67">
        <v>43.03</v>
      </c>
      <c r="AK67">
        <v>0</v>
      </c>
      <c r="AL67">
        <v>0</v>
      </c>
      <c r="AM67">
        <v>2.9</v>
      </c>
      <c r="AN67">
        <v>48.34</v>
      </c>
      <c r="AO67">
        <v>21.51</v>
      </c>
      <c r="AP67">
        <v>14.5</v>
      </c>
      <c r="AQ67">
        <v>0.82</v>
      </c>
      <c r="AR67">
        <v>236.68</v>
      </c>
      <c r="AS67">
        <v>12.55</v>
      </c>
      <c r="AT67">
        <v>0.93</v>
      </c>
      <c r="AU67">
        <v>24.17</v>
      </c>
      <c r="AV67">
        <v>116.02</v>
      </c>
      <c r="AW67">
        <v>13.05</v>
      </c>
      <c r="AX67">
        <v>1.02</v>
      </c>
      <c r="AY67">
        <v>0</v>
      </c>
      <c r="AZ67">
        <v>0</v>
      </c>
      <c r="BA67">
        <v>0</v>
      </c>
      <c r="BB67">
        <v>0.57999999999999996</v>
      </c>
      <c r="BC67">
        <v>83.05</v>
      </c>
      <c r="BD67">
        <v>0</v>
      </c>
      <c r="BE67">
        <v>0.51</v>
      </c>
      <c r="BF67">
        <v>0</v>
      </c>
      <c r="BG67">
        <v>33.840000000000003</v>
      </c>
      <c r="BH67">
        <v>0.9</v>
      </c>
      <c r="BI67">
        <v>2.9</v>
      </c>
      <c r="BJ67">
        <v>23.15</v>
      </c>
      <c r="BK67">
        <v>0.36</v>
      </c>
      <c r="BL67">
        <v>75.53</v>
      </c>
      <c r="BM67">
        <v>0.61</v>
      </c>
      <c r="BN67">
        <v>36.83</v>
      </c>
      <c r="BO67">
        <v>0.93</v>
      </c>
      <c r="BP67">
        <v>9.9600000000000009</v>
      </c>
    </row>
    <row r="68" spans="7:68">
      <c r="G68" t="s">
        <v>110</v>
      </c>
      <c r="H68" s="115">
        <v>659.15999999999985</v>
      </c>
      <c r="I68" s="88">
        <v>174.51000000000002</v>
      </c>
      <c r="J68" s="88">
        <v>161.92000000000002</v>
      </c>
      <c r="K68" s="88">
        <v>69.61</v>
      </c>
      <c r="L68" s="88">
        <v>7.25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98</v>
      </c>
      <c r="X68">
        <v>4.3499999999999996</v>
      </c>
      <c r="Y68">
        <v>0</v>
      </c>
      <c r="Z68">
        <v>42</v>
      </c>
      <c r="AA68">
        <v>6.77</v>
      </c>
      <c r="AB68">
        <v>0</v>
      </c>
      <c r="AC68">
        <v>12.25</v>
      </c>
      <c r="AD68">
        <v>41.57</v>
      </c>
      <c r="AE68">
        <v>0</v>
      </c>
      <c r="AF68">
        <v>0</v>
      </c>
      <c r="AG68">
        <v>0</v>
      </c>
      <c r="AH68">
        <v>0</v>
      </c>
      <c r="AI68">
        <v>62.84</v>
      </c>
      <c r="AJ68">
        <v>43.03</v>
      </c>
      <c r="AK68">
        <v>0</v>
      </c>
      <c r="AL68">
        <v>0</v>
      </c>
      <c r="AM68">
        <v>2.9</v>
      </c>
      <c r="AN68">
        <v>48.34</v>
      </c>
      <c r="AO68">
        <v>21.51</v>
      </c>
      <c r="AP68">
        <v>14.5</v>
      </c>
      <c r="AQ68">
        <v>0.82</v>
      </c>
      <c r="AR68">
        <v>236.68</v>
      </c>
      <c r="AS68">
        <v>12.55</v>
      </c>
      <c r="AT68">
        <v>0.93</v>
      </c>
      <c r="AU68">
        <v>24.17</v>
      </c>
      <c r="AV68">
        <v>116.02</v>
      </c>
      <c r="AW68">
        <v>13.05</v>
      </c>
      <c r="AX68">
        <v>1.02</v>
      </c>
      <c r="AY68">
        <v>0</v>
      </c>
      <c r="AZ68">
        <v>0</v>
      </c>
      <c r="BA68">
        <v>0</v>
      </c>
      <c r="BB68">
        <v>0.57999999999999996</v>
      </c>
      <c r="BC68">
        <v>83.05</v>
      </c>
      <c r="BD68">
        <v>0</v>
      </c>
      <c r="BE68">
        <v>0.51</v>
      </c>
      <c r="BF68">
        <v>0</v>
      </c>
      <c r="BG68">
        <v>33.840000000000003</v>
      </c>
      <c r="BH68">
        <v>0.9</v>
      </c>
      <c r="BI68">
        <v>2.9</v>
      </c>
      <c r="BJ68">
        <v>23.15</v>
      </c>
      <c r="BK68">
        <v>0.36</v>
      </c>
      <c r="BL68">
        <v>75.53</v>
      </c>
      <c r="BM68">
        <v>0.61</v>
      </c>
      <c r="BN68">
        <v>36.83</v>
      </c>
      <c r="BO68">
        <v>0.93</v>
      </c>
      <c r="BP68">
        <v>9.9600000000000009</v>
      </c>
    </row>
    <row r="69" spans="7:68">
      <c r="G69" t="s">
        <v>111</v>
      </c>
      <c r="H69" s="115">
        <v>649.3599999999999</v>
      </c>
      <c r="I69" s="88">
        <v>170.31</v>
      </c>
      <c r="J69" s="88">
        <v>161.92000000000002</v>
      </c>
      <c r="K69" s="88">
        <v>69.61</v>
      </c>
      <c r="L69" s="88">
        <v>6.8599999999999994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88.2</v>
      </c>
      <c r="X69">
        <v>3.96</v>
      </c>
      <c r="Y69">
        <v>0</v>
      </c>
      <c r="Z69">
        <v>37.799999999999997</v>
      </c>
      <c r="AA69">
        <v>6.77</v>
      </c>
      <c r="AB69">
        <v>0</v>
      </c>
      <c r="AC69">
        <v>12.25</v>
      </c>
      <c r="AD69">
        <v>41.57</v>
      </c>
      <c r="AE69">
        <v>0</v>
      </c>
      <c r="AF69">
        <v>0</v>
      </c>
      <c r="AG69">
        <v>0</v>
      </c>
      <c r="AH69">
        <v>0</v>
      </c>
      <c r="AI69">
        <v>62.84</v>
      </c>
      <c r="AJ69">
        <v>43.03</v>
      </c>
      <c r="AK69">
        <v>0</v>
      </c>
      <c r="AL69">
        <v>0</v>
      </c>
      <c r="AM69">
        <v>2.9</v>
      </c>
      <c r="AN69">
        <v>48.34</v>
      </c>
      <c r="AO69">
        <v>21.51</v>
      </c>
      <c r="AP69">
        <v>14.5</v>
      </c>
      <c r="AQ69">
        <v>0.82</v>
      </c>
      <c r="AR69">
        <v>236.68</v>
      </c>
      <c r="AS69">
        <v>12.55</v>
      </c>
      <c r="AT69">
        <v>0.93</v>
      </c>
      <c r="AU69">
        <v>24.17</v>
      </c>
      <c r="AV69">
        <v>116.02</v>
      </c>
      <c r="AW69">
        <v>13.05</v>
      </c>
      <c r="AX69">
        <v>1.02</v>
      </c>
      <c r="AY69">
        <v>0</v>
      </c>
      <c r="AZ69">
        <v>0</v>
      </c>
      <c r="BA69">
        <v>0</v>
      </c>
      <c r="BB69">
        <v>0.57999999999999996</v>
      </c>
      <c r="BC69">
        <v>83.05</v>
      </c>
      <c r="BD69">
        <v>0</v>
      </c>
      <c r="BE69">
        <v>0.51</v>
      </c>
      <c r="BF69">
        <v>0</v>
      </c>
      <c r="BG69">
        <v>33.840000000000003</v>
      </c>
      <c r="BH69">
        <v>0.9</v>
      </c>
      <c r="BI69">
        <v>2.9</v>
      </c>
      <c r="BJ69">
        <v>23.15</v>
      </c>
      <c r="BK69">
        <v>0.36</v>
      </c>
      <c r="BL69">
        <v>75.53</v>
      </c>
      <c r="BM69">
        <v>0.61</v>
      </c>
      <c r="BN69">
        <v>36.83</v>
      </c>
      <c r="BO69">
        <v>0.93</v>
      </c>
      <c r="BP69">
        <v>9.9600000000000009</v>
      </c>
    </row>
    <row r="70" spans="7:68">
      <c r="G70" t="s">
        <v>112</v>
      </c>
      <c r="H70" s="115">
        <v>633.95999999999992</v>
      </c>
      <c r="I70" s="88">
        <v>163.71</v>
      </c>
      <c r="J70" s="88">
        <v>161.92000000000002</v>
      </c>
      <c r="K70" s="88">
        <v>69.61</v>
      </c>
      <c r="L70" s="88">
        <v>6.82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72.8</v>
      </c>
      <c r="X70">
        <v>3.92</v>
      </c>
      <c r="Y70">
        <v>0</v>
      </c>
      <c r="Z70">
        <v>31.2</v>
      </c>
      <c r="AA70">
        <v>6.77</v>
      </c>
      <c r="AB70">
        <v>0</v>
      </c>
      <c r="AC70">
        <v>12.25</v>
      </c>
      <c r="AD70">
        <v>41.57</v>
      </c>
      <c r="AE70">
        <v>0</v>
      </c>
      <c r="AF70">
        <v>0</v>
      </c>
      <c r="AG70">
        <v>0</v>
      </c>
      <c r="AH70">
        <v>0</v>
      </c>
      <c r="AI70">
        <v>62.84</v>
      </c>
      <c r="AJ70">
        <v>43.03</v>
      </c>
      <c r="AK70">
        <v>0</v>
      </c>
      <c r="AL70">
        <v>0</v>
      </c>
      <c r="AM70">
        <v>2.9</v>
      </c>
      <c r="AN70">
        <v>48.34</v>
      </c>
      <c r="AO70">
        <v>21.51</v>
      </c>
      <c r="AP70">
        <v>14.5</v>
      </c>
      <c r="AQ70">
        <v>0.82</v>
      </c>
      <c r="AR70">
        <v>236.68</v>
      </c>
      <c r="AS70">
        <v>12.55</v>
      </c>
      <c r="AT70">
        <v>0.93</v>
      </c>
      <c r="AU70">
        <v>24.17</v>
      </c>
      <c r="AV70">
        <v>116.02</v>
      </c>
      <c r="AW70">
        <v>13.05</v>
      </c>
      <c r="AX70">
        <v>1.02</v>
      </c>
      <c r="AY70">
        <v>0</v>
      </c>
      <c r="AZ70">
        <v>0</v>
      </c>
      <c r="BA70">
        <v>0</v>
      </c>
      <c r="BB70">
        <v>0.57999999999999996</v>
      </c>
      <c r="BC70">
        <v>83.05</v>
      </c>
      <c r="BD70">
        <v>0</v>
      </c>
      <c r="BE70">
        <v>0.51</v>
      </c>
      <c r="BF70">
        <v>0</v>
      </c>
      <c r="BG70">
        <v>33.840000000000003</v>
      </c>
      <c r="BH70">
        <v>0.9</v>
      </c>
      <c r="BI70">
        <v>2.9</v>
      </c>
      <c r="BJ70">
        <v>23.15</v>
      </c>
      <c r="BK70">
        <v>0.36</v>
      </c>
      <c r="BL70">
        <v>75.53</v>
      </c>
      <c r="BM70">
        <v>0.61</v>
      </c>
      <c r="BN70">
        <v>36.83</v>
      </c>
      <c r="BO70">
        <v>0.93</v>
      </c>
      <c r="BP70">
        <v>9.9600000000000009</v>
      </c>
    </row>
    <row r="71" spans="7:68">
      <c r="G71" t="s">
        <v>113</v>
      </c>
      <c r="H71" s="115">
        <v>596.41999999999996</v>
      </c>
      <c r="I71" s="88">
        <v>157.11000000000001</v>
      </c>
      <c r="J71" s="88">
        <v>212.88</v>
      </c>
      <c r="K71" s="88">
        <v>69.61</v>
      </c>
      <c r="L71" s="88">
        <v>5.9499999999999993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57.4</v>
      </c>
      <c r="X71">
        <v>3.05</v>
      </c>
      <c r="Y71">
        <v>0</v>
      </c>
      <c r="Z71">
        <v>24.6</v>
      </c>
      <c r="AA71">
        <v>6.77</v>
      </c>
      <c r="AB71">
        <v>0</v>
      </c>
      <c r="AC71">
        <v>12.25</v>
      </c>
      <c r="AD71">
        <v>41.57</v>
      </c>
      <c r="AE71">
        <v>0</v>
      </c>
      <c r="AF71">
        <v>0</v>
      </c>
      <c r="AG71">
        <v>0</v>
      </c>
      <c r="AH71">
        <v>0</v>
      </c>
      <c r="AI71">
        <v>62.84</v>
      </c>
      <c r="AJ71">
        <v>43.03</v>
      </c>
      <c r="AK71">
        <v>0</v>
      </c>
      <c r="AL71">
        <v>0</v>
      </c>
      <c r="AM71">
        <v>2.9</v>
      </c>
      <c r="AN71">
        <v>48.34</v>
      </c>
      <c r="AO71">
        <v>21.51</v>
      </c>
      <c r="AP71">
        <v>14.5</v>
      </c>
      <c r="AQ71">
        <v>0.82</v>
      </c>
      <c r="AR71">
        <v>236.68</v>
      </c>
      <c r="AS71">
        <v>12.37</v>
      </c>
      <c r="AT71">
        <v>0.93</v>
      </c>
      <c r="AU71">
        <v>24.17</v>
      </c>
      <c r="AV71">
        <v>116.02</v>
      </c>
      <c r="AW71">
        <v>13.05</v>
      </c>
      <c r="AX71">
        <v>1.02</v>
      </c>
      <c r="AY71">
        <v>0</v>
      </c>
      <c r="AZ71">
        <v>0</v>
      </c>
      <c r="BA71">
        <v>0</v>
      </c>
      <c r="BB71">
        <v>0.57999999999999996</v>
      </c>
      <c r="BC71">
        <v>134.19</v>
      </c>
      <c r="BD71">
        <v>0</v>
      </c>
      <c r="BE71">
        <v>0.51</v>
      </c>
      <c r="BF71">
        <v>0</v>
      </c>
      <c r="BG71">
        <v>33.840000000000003</v>
      </c>
      <c r="BH71">
        <v>0.9</v>
      </c>
      <c r="BI71">
        <v>2.9</v>
      </c>
      <c r="BJ71">
        <v>0</v>
      </c>
      <c r="BK71">
        <v>0.36</v>
      </c>
      <c r="BL71">
        <v>75.53</v>
      </c>
      <c r="BM71">
        <v>0.61</v>
      </c>
      <c r="BN71">
        <v>37.840000000000003</v>
      </c>
      <c r="BO71">
        <v>0.93</v>
      </c>
      <c r="BP71">
        <v>9.9600000000000009</v>
      </c>
    </row>
    <row r="72" spans="7:68">
      <c r="G72" t="s">
        <v>114</v>
      </c>
      <c r="H72" s="115">
        <v>583.11999999999989</v>
      </c>
      <c r="I72" s="88">
        <v>151.41</v>
      </c>
      <c r="J72" s="88">
        <v>212.88</v>
      </c>
      <c r="K72" s="88">
        <v>69.61</v>
      </c>
      <c r="L72" s="88">
        <v>4.9800000000000004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44.1</v>
      </c>
      <c r="X72">
        <v>2.08</v>
      </c>
      <c r="Y72">
        <v>0</v>
      </c>
      <c r="Z72">
        <v>18.899999999999999</v>
      </c>
      <c r="AA72">
        <v>6.77</v>
      </c>
      <c r="AB72">
        <v>0</v>
      </c>
      <c r="AC72">
        <v>12.25</v>
      </c>
      <c r="AD72">
        <v>41.57</v>
      </c>
      <c r="AE72">
        <v>0</v>
      </c>
      <c r="AF72">
        <v>0</v>
      </c>
      <c r="AG72">
        <v>0</v>
      </c>
      <c r="AH72">
        <v>0</v>
      </c>
      <c r="AI72">
        <v>62.84</v>
      </c>
      <c r="AJ72">
        <v>43.03</v>
      </c>
      <c r="AK72">
        <v>0</v>
      </c>
      <c r="AL72">
        <v>0</v>
      </c>
      <c r="AM72">
        <v>2.9</v>
      </c>
      <c r="AN72">
        <v>48.34</v>
      </c>
      <c r="AO72">
        <v>21.51</v>
      </c>
      <c r="AP72">
        <v>14.5</v>
      </c>
      <c r="AQ72">
        <v>0.82</v>
      </c>
      <c r="AR72">
        <v>236.68</v>
      </c>
      <c r="AS72">
        <v>12.37</v>
      </c>
      <c r="AT72">
        <v>0.93</v>
      </c>
      <c r="AU72">
        <v>24.17</v>
      </c>
      <c r="AV72">
        <v>116.02</v>
      </c>
      <c r="AW72">
        <v>13.05</v>
      </c>
      <c r="AX72">
        <v>1.02</v>
      </c>
      <c r="AY72">
        <v>0</v>
      </c>
      <c r="AZ72">
        <v>0</v>
      </c>
      <c r="BA72">
        <v>0</v>
      </c>
      <c r="BB72">
        <v>0.57999999999999996</v>
      </c>
      <c r="BC72">
        <v>134.19</v>
      </c>
      <c r="BD72">
        <v>0</v>
      </c>
      <c r="BE72">
        <v>0.51</v>
      </c>
      <c r="BF72">
        <v>0</v>
      </c>
      <c r="BG72">
        <v>33.840000000000003</v>
      </c>
      <c r="BH72">
        <v>0.9</v>
      </c>
      <c r="BI72">
        <v>2.9</v>
      </c>
      <c r="BJ72">
        <v>0</v>
      </c>
      <c r="BK72">
        <v>0.36</v>
      </c>
      <c r="BL72">
        <v>75.53</v>
      </c>
      <c r="BM72">
        <v>0.61</v>
      </c>
      <c r="BN72">
        <v>37.840000000000003</v>
      </c>
      <c r="BO72">
        <v>0.93</v>
      </c>
      <c r="BP72">
        <v>9.9600000000000009</v>
      </c>
    </row>
    <row r="73" spans="7:68">
      <c r="G73" t="s">
        <v>115</v>
      </c>
      <c r="H73" s="115">
        <v>574.71999999999991</v>
      </c>
      <c r="I73" s="88">
        <v>147.81000000000003</v>
      </c>
      <c r="J73" s="88">
        <v>272.05</v>
      </c>
      <c r="K73" s="88">
        <v>69.61</v>
      </c>
      <c r="L73" s="88">
        <v>4.1099999999999994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35.700000000000003</v>
      </c>
      <c r="X73">
        <v>1.21</v>
      </c>
      <c r="Y73">
        <v>0</v>
      </c>
      <c r="Z73">
        <v>15.3</v>
      </c>
      <c r="AA73">
        <v>6.77</v>
      </c>
      <c r="AB73">
        <v>0</v>
      </c>
      <c r="AC73">
        <v>12.25</v>
      </c>
      <c r="AD73">
        <v>41.57</v>
      </c>
      <c r="AE73">
        <v>0</v>
      </c>
      <c r="AF73">
        <v>0</v>
      </c>
      <c r="AG73">
        <v>0</v>
      </c>
      <c r="AH73">
        <v>0</v>
      </c>
      <c r="AI73">
        <v>62.84</v>
      </c>
      <c r="AJ73">
        <v>43.03</v>
      </c>
      <c r="AK73">
        <v>0</v>
      </c>
      <c r="AL73">
        <v>0</v>
      </c>
      <c r="AM73">
        <v>2.9</v>
      </c>
      <c r="AN73">
        <v>48.34</v>
      </c>
      <c r="AO73">
        <v>21.51</v>
      </c>
      <c r="AP73">
        <v>14.5</v>
      </c>
      <c r="AQ73">
        <v>0.82</v>
      </c>
      <c r="AR73">
        <v>236.68</v>
      </c>
      <c r="AS73">
        <v>12.37</v>
      </c>
      <c r="AT73">
        <v>0.93</v>
      </c>
      <c r="AU73">
        <v>24.17</v>
      </c>
      <c r="AV73">
        <v>116.02</v>
      </c>
      <c r="AW73">
        <v>13.05</v>
      </c>
      <c r="AX73">
        <v>1.02</v>
      </c>
      <c r="AY73">
        <v>0</v>
      </c>
      <c r="AZ73">
        <v>0</v>
      </c>
      <c r="BA73">
        <v>0</v>
      </c>
      <c r="BB73">
        <v>0.57999999999999996</v>
      </c>
      <c r="BC73">
        <v>193.36</v>
      </c>
      <c r="BD73">
        <v>0</v>
      </c>
      <c r="BE73">
        <v>0.51</v>
      </c>
      <c r="BF73">
        <v>0</v>
      </c>
      <c r="BG73">
        <v>33.840000000000003</v>
      </c>
      <c r="BH73">
        <v>0.9</v>
      </c>
      <c r="BI73">
        <v>2.9</v>
      </c>
      <c r="BJ73">
        <v>0</v>
      </c>
      <c r="BK73">
        <v>0.36</v>
      </c>
      <c r="BL73">
        <v>75.53</v>
      </c>
      <c r="BM73">
        <v>0.61</v>
      </c>
      <c r="BN73">
        <v>37.840000000000003</v>
      </c>
      <c r="BO73">
        <v>0.93</v>
      </c>
      <c r="BP73">
        <v>9.9600000000000009</v>
      </c>
    </row>
    <row r="74" spans="7:68">
      <c r="G74" t="s">
        <v>116</v>
      </c>
      <c r="H74" s="115">
        <v>569.81999999999994</v>
      </c>
      <c r="I74" s="88">
        <v>145.71</v>
      </c>
      <c r="J74" s="88">
        <v>272.05</v>
      </c>
      <c r="K74" s="88">
        <v>69.61</v>
      </c>
      <c r="L74" s="88">
        <v>3.45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30.8</v>
      </c>
      <c r="X74">
        <v>0.55000000000000004</v>
      </c>
      <c r="Y74">
        <v>0</v>
      </c>
      <c r="Z74">
        <v>13.2</v>
      </c>
      <c r="AA74">
        <v>6.77</v>
      </c>
      <c r="AB74">
        <v>0</v>
      </c>
      <c r="AC74">
        <v>12.25</v>
      </c>
      <c r="AD74">
        <v>41.57</v>
      </c>
      <c r="AE74">
        <v>0</v>
      </c>
      <c r="AF74">
        <v>0</v>
      </c>
      <c r="AG74">
        <v>0</v>
      </c>
      <c r="AH74">
        <v>0</v>
      </c>
      <c r="AI74">
        <v>62.84</v>
      </c>
      <c r="AJ74">
        <v>43.03</v>
      </c>
      <c r="AK74">
        <v>0</v>
      </c>
      <c r="AL74">
        <v>0</v>
      </c>
      <c r="AM74">
        <v>2.9</v>
      </c>
      <c r="AN74">
        <v>48.34</v>
      </c>
      <c r="AO74">
        <v>21.51</v>
      </c>
      <c r="AP74">
        <v>14.5</v>
      </c>
      <c r="AQ74">
        <v>0.82</v>
      </c>
      <c r="AR74">
        <v>236.68</v>
      </c>
      <c r="AS74">
        <v>12.37</v>
      </c>
      <c r="AT74">
        <v>0.93</v>
      </c>
      <c r="AU74">
        <v>24.17</v>
      </c>
      <c r="AV74">
        <v>116.02</v>
      </c>
      <c r="AW74">
        <v>13.05</v>
      </c>
      <c r="AX74">
        <v>1.02</v>
      </c>
      <c r="AY74">
        <v>0</v>
      </c>
      <c r="AZ74">
        <v>0</v>
      </c>
      <c r="BA74">
        <v>0</v>
      </c>
      <c r="BB74">
        <v>0.57999999999999996</v>
      </c>
      <c r="BC74">
        <v>193.36</v>
      </c>
      <c r="BD74">
        <v>0</v>
      </c>
      <c r="BE74">
        <v>0.51</v>
      </c>
      <c r="BF74">
        <v>0</v>
      </c>
      <c r="BG74">
        <v>33.840000000000003</v>
      </c>
      <c r="BH74">
        <v>0.9</v>
      </c>
      <c r="BI74">
        <v>2.9</v>
      </c>
      <c r="BJ74">
        <v>0</v>
      </c>
      <c r="BK74">
        <v>0.36</v>
      </c>
      <c r="BL74">
        <v>75.53</v>
      </c>
      <c r="BM74">
        <v>0.61</v>
      </c>
      <c r="BN74">
        <v>37.840000000000003</v>
      </c>
      <c r="BO74">
        <v>0.93</v>
      </c>
      <c r="BP74">
        <v>9.9600000000000009</v>
      </c>
    </row>
    <row r="75" spans="7:68">
      <c r="G75" t="s">
        <v>117</v>
      </c>
      <c r="H75" s="115">
        <v>562.81999999999994</v>
      </c>
      <c r="I75" s="88">
        <v>179.19</v>
      </c>
      <c r="J75" s="88">
        <v>272.23</v>
      </c>
      <c r="K75" s="88">
        <v>69.61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23.8</v>
      </c>
      <c r="X75">
        <v>0</v>
      </c>
      <c r="Y75">
        <v>0</v>
      </c>
      <c r="Z75">
        <v>10.199999999999999</v>
      </c>
      <c r="AA75">
        <v>6.77</v>
      </c>
      <c r="AB75">
        <v>0</v>
      </c>
      <c r="AC75">
        <v>12.25</v>
      </c>
      <c r="AD75">
        <v>41.57</v>
      </c>
      <c r="AE75">
        <v>0</v>
      </c>
      <c r="AF75">
        <v>36.479999999999997</v>
      </c>
      <c r="AG75">
        <v>0</v>
      </c>
      <c r="AH75">
        <v>0</v>
      </c>
      <c r="AI75">
        <v>62.84</v>
      </c>
      <c r="AJ75">
        <v>43.03</v>
      </c>
      <c r="AK75">
        <v>0</v>
      </c>
      <c r="AL75">
        <v>0</v>
      </c>
      <c r="AM75">
        <v>2.9</v>
      </c>
      <c r="AN75">
        <v>48.34</v>
      </c>
      <c r="AO75">
        <v>21.51</v>
      </c>
      <c r="AP75">
        <v>14.5</v>
      </c>
      <c r="AQ75">
        <v>0.82</v>
      </c>
      <c r="AR75">
        <v>236.68</v>
      </c>
      <c r="AS75">
        <v>12.55</v>
      </c>
      <c r="AT75">
        <v>0.93</v>
      </c>
      <c r="AU75">
        <v>24.17</v>
      </c>
      <c r="AV75">
        <v>116.02</v>
      </c>
      <c r="AW75">
        <v>13.05</v>
      </c>
      <c r="AX75">
        <v>1.02</v>
      </c>
      <c r="AY75">
        <v>0</v>
      </c>
      <c r="AZ75">
        <v>0</v>
      </c>
      <c r="BA75">
        <v>0</v>
      </c>
      <c r="BB75">
        <v>0.57999999999999996</v>
      </c>
      <c r="BC75">
        <v>193.36</v>
      </c>
      <c r="BD75">
        <v>0</v>
      </c>
      <c r="BE75">
        <v>0.51</v>
      </c>
      <c r="BF75">
        <v>0</v>
      </c>
      <c r="BG75">
        <v>33.840000000000003</v>
      </c>
      <c r="BH75">
        <v>0.9</v>
      </c>
      <c r="BI75">
        <v>2.9</v>
      </c>
      <c r="BJ75">
        <v>0</v>
      </c>
      <c r="BK75">
        <v>0.36</v>
      </c>
      <c r="BL75">
        <v>75.53</v>
      </c>
      <c r="BM75">
        <v>0.61</v>
      </c>
      <c r="BN75">
        <v>37.840000000000003</v>
      </c>
      <c r="BO75">
        <v>0.93</v>
      </c>
      <c r="BP75">
        <v>9.9600000000000009</v>
      </c>
    </row>
    <row r="76" spans="7:68">
      <c r="G76" t="s">
        <v>118</v>
      </c>
      <c r="H76" s="115">
        <v>553.02</v>
      </c>
      <c r="I76" s="88">
        <v>174.99</v>
      </c>
      <c r="J76" s="88">
        <v>272.23</v>
      </c>
      <c r="K76" s="88">
        <v>69.61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14</v>
      </c>
      <c r="X76">
        <v>0</v>
      </c>
      <c r="Y76">
        <v>0</v>
      </c>
      <c r="Z76">
        <v>6</v>
      </c>
      <c r="AA76">
        <v>6.77</v>
      </c>
      <c r="AB76">
        <v>0</v>
      </c>
      <c r="AC76">
        <v>12.25</v>
      </c>
      <c r="AD76">
        <v>41.57</v>
      </c>
      <c r="AE76">
        <v>0</v>
      </c>
      <c r="AF76">
        <v>36.479999999999997</v>
      </c>
      <c r="AG76">
        <v>0</v>
      </c>
      <c r="AH76">
        <v>0</v>
      </c>
      <c r="AI76">
        <v>62.84</v>
      </c>
      <c r="AJ76">
        <v>43.03</v>
      </c>
      <c r="AK76">
        <v>0</v>
      </c>
      <c r="AL76">
        <v>0</v>
      </c>
      <c r="AM76">
        <v>2.9</v>
      </c>
      <c r="AN76">
        <v>48.34</v>
      </c>
      <c r="AO76">
        <v>21.51</v>
      </c>
      <c r="AP76">
        <v>14.5</v>
      </c>
      <c r="AQ76">
        <v>0.82</v>
      </c>
      <c r="AR76">
        <v>236.68</v>
      </c>
      <c r="AS76">
        <v>12.55</v>
      </c>
      <c r="AT76">
        <v>0.93</v>
      </c>
      <c r="AU76">
        <v>24.17</v>
      </c>
      <c r="AV76">
        <v>116.02</v>
      </c>
      <c r="AW76">
        <v>13.05</v>
      </c>
      <c r="AX76">
        <v>1.02</v>
      </c>
      <c r="AY76">
        <v>0</v>
      </c>
      <c r="AZ76">
        <v>0</v>
      </c>
      <c r="BA76">
        <v>0</v>
      </c>
      <c r="BB76">
        <v>0.57999999999999996</v>
      </c>
      <c r="BC76">
        <v>193.36</v>
      </c>
      <c r="BD76">
        <v>0</v>
      </c>
      <c r="BE76">
        <v>0.51</v>
      </c>
      <c r="BF76">
        <v>0</v>
      </c>
      <c r="BG76">
        <v>33.840000000000003</v>
      </c>
      <c r="BH76">
        <v>0.9</v>
      </c>
      <c r="BI76">
        <v>2.9</v>
      </c>
      <c r="BJ76">
        <v>0</v>
      </c>
      <c r="BK76">
        <v>0.36</v>
      </c>
      <c r="BL76">
        <v>75.53</v>
      </c>
      <c r="BM76">
        <v>0.61</v>
      </c>
      <c r="BN76">
        <v>37.840000000000003</v>
      </c>
      <c r="BO76">
        <v>0.93</v>
      </c>
      <c r="BP76">
        <v>9.9600000000000009</v>
      </c>
    </row>
    <row r="77" spans="7:68">
      <c r="G77" t="s">
        <v>119</v>
      </c>
      <c r="H77" s="115">
        <v>546.02</v>
      </c>
      <c r="I77" s="88">
        <v>171.99</v>
      </c>
      <c r="J77" s="88">
        <v>272.23</v>
      </c>
      <c r="K77" s="88">
        <v>69.61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7</v>
      </c>
      <c r="X77">
        <v>0</v>
      </c>
      <c r="Y77">
        <v>0</v>
      </c>
      <c r="Z77">
        <v>3</v>
      </c>
      <c r="AA77">
        <v>6.77</v>
      </c>
      <c r="AB77">
        <v>0</v>
      </c>
      <c r="AC77">
        <v>12.25</v>
      </c>
      <c r="AD77">
        <v>41.57</v>
      </c>
      <c r="AE77">
        <v>0</v>
      </c>
      <c r="AF77">
        <v>36.479999999999997</v>
      </c>
      <c r="AG77">
        <v>0</v>
      </c>
      <c r="AH77">
        <v>0</v>
      </c>
      <c r="AI77">
        <v>62.84</v>
      </c>
      <c r="AJ77">
        <v>43.03</v>
      </c>
      <c r="AK77">
        <v>0</v>
      </c>
      <c r="AL77">
        <v>0</v>
      </c>
      <c r="AM77">
        <v>2.9</v>
      </c>
      <c r="AN77">
        <v>48.34</v>
      </c>
      <c r="AO77">
        <v>21.51</v>
      </c>
      <c r="AP77">
        <v>14.5</v>
      </c>
      <c r="AQ77">
        <v>0.82</v>
      </c>
      <c r="AR77">
        <v>236.68</v>
      </c>
      <c r="AS77">
        <v>12.55</v>
      </c>
      <c r="AT77">
        <v>0.93</v>
      </c>
      <c r="AU77">
        <v>24.17</v>
      </c>
      <c r="AV77">
        <v>116.02</v>
      </c>
      <c r="AW77">
        <v>13.05</v>
      </c>
      <c r="AX77">
        <v>1.02</v>
      </c>
      <c r="AY77">
        <v>0</v>
      </c>
      <c r="AZ77">
        <v>0</v>
      </c>
      <c r="BA77">
        <v>0</v>
      </c>
      <c r="BB77">
        <v>0.57999999999999996</v>
      </c>
      <c r="BC77">
        <v>193.36</v>
      </c>
      <c r="BD77">
        <v>0</v>
      </c>
      <c r="BE77">
        <v>0.51</v>
      </c>
      <c r="BF77">
        <v>0</v>
      </c>
      <c r="BG77">
        <v>33.840000000000003</v>
      </c>
      <c r="BH77">
        <v>0.9</v>
      </c>
      <c r="BI77">
        <v>2.9</v>
      </c>
      <c r="BJ77">
        <v>0</v>
      </c>
      <c r="BK77">
        <v>0.36</v>
      </c>
      <c r="BL77">
        <v>75.53</v>
      </c>
      <c r="BM77">
        <v>0.61</v>
      </c>
      <c r="BN77">
        <v>37.840000000000003</v>
      </c>
      <c r="BO77">
        <v>0.93</v>
      </c>
      <c r="BP77">
        <v>9.9600000000000009</v>
      </c>
    </row>
    <row r="78" spans="7:68">
      <c r="G78" t="s">
        <v>120</v>
      </c>
      <c r="H78" s="115">
        <v>542.52</v>
      </c>
      <c r="I78" s="88">
        <v>170.49</v>
      </c>
      <c r="J78" s="88">
        <v>272.23</v>
      </c>
      <c r="K78" s="88">
        <v>69.61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3.5</v>
      </c>
      <c r="X78">
        <v>0</v>
      </c>
      <c r="Y78">
        <v>0</v>
      </c>
      <c r="Z78">
        <v>1.5</v>
      </c>
      <c r="AA78">
        <v>6.77</v>
      </c>
      <c r="AB78">
        <v>0</v>
      </c>
      <c r="AC78">
        <v>12.25</v>
      </c>
      <c r="AD78">
        <v>41.57</v>
      </c>
      <c r="AE78">
        <v>0</v>
      </c>
      <c r="AF78">
        <v>36.479999999999997</v>
      </c>
      <c r="AG78">
        <v>0</v>
      </c>
      <c r="AH78">
        <v>0</v>
      </c>
      <c r="AI78">
        <v>62.84</v>
      </c>
      <c r="AJ78">
        <v>43.03</v>
      </c>
      <c r="AK78">
        <v>0</v>
      </c>
      <c r="AL78">
        <v>0</v>
      </c>
      <c r="AM78">
        <v>2.9</v>
      </c>
      <c r="AN78">
        <v>48.34</v>
      </c>
      <c r="AO78">
        <v>21.51</v>
      </c>
      <c r="AP78">
        <v>14.5</v>
      </c>
      <c r="AQ78">
        <v>0.82</v>
      </c>
      <c r="AR78">
        <v>236.68</v>
      </c>
      <c r="AS78">
        <v>12.55</v>
      </c>
      <c r="AT78">
        <v>0.93</v>
      </c>
      <c r="AU78">
        <v>24.17</v>
      </c>
      <c r="AV78">
        <v>116.02</v>
      </c>
      <c r="AW78">
        <v>13.05</v>
      </c>
      <c r="AX78">
        <v>1.02</v>
      </c>
      <c r="AY78">
        <v>0</v>
      </c>
      <c r="AZ78">
        <v>0</v>
      </c>
      <c r="BA78">
        <v>0</v>
      </c>
      <c r="BB78">
        <v>0.57999999999999996</v>
      </c>
      <c r="BC78">
        <v>193.36</v>
      </c>
      <c r="BD78">
        <v>0</v>
      </c>
      <c r="BE78">
        <v>0.51</v>
      </c>
      <c r="BF78">
        <v>0</v>
      </c>
      <c r="BG78">
        <v>33.840000000000003</v>
      </c>
      <c r="BH78">
        <v>0.9</v>
      </c>
      <c r="BI78">
        <v>2.9</v>
      </c>
      <c r="BJ78">
        <v>0</v>
      </c>
      <c r="BK78">
        <v>0.36</v>
      </c>
      <c r="BL78">
        <v>75.53</v>
      </c>
      <c r="BM78">
        <v>0.61</v>
      </c>
      <c r="BN78">
        <v>37.840000000000003</v>
      </c>
      <c r="BO78">
        <v>0.93</v>
      </c>
      <c r="BP78">
        <v>9.9600000000000009</v>
      </c>
    </row>
    <row r="79" spans="7:68">
      <c r="G79" t="s">
        <v>121</v>
      </c>
      <c r="H79" s="115">
        <v>621.18999999999994</v>
      </c>
      <c r="I79" s="88">
        <v>168.99</v>
      </c>
      <c r="J79" s="88">
        <v>272.41000000000003</v>
      </c>
      <c r="K79" s="88">
        <v>69.61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0</v>
      </c>
      <c r="AA79">
        <v>6.77</v>
      </c>
      <c r="AB79">
        <v>0</v>
      </c>
      <c r="AC79">
        <v>12.25</v>
      </c>
      <c r="AD79">
        <v>41.57</v>
      </c>
      <c r="AE79">
        <v>53.17</v>
      </c>
      <c r="AF79">
        <v>36.479999999999997</v>
      </c>
      <c r="AG79">
        <v>0</v>
      </c>
      <c r="AH79">
        <v>0</v>
      </c>
      <c r="AI79">
        <v>62.84</v>
      </c>
      <c r="AJ79">
        <v>43.03</v>
      </c>
      <c r="AK79">
        <v>0</v>
      </c>
      <c r="AL79">
        <v>0</v>
      </c>
      <c r="AM79">
        <v>2.9</v>
      </c>
      <c r="AN79">
        <v>48.34</v>
      </c>
      <c r="AO79">
        <v>21.51</v>
      </c>
      <c r="AP79">
        <v>14.5</v>
      </c>
      <c r="AQ79">
        <v>0.82</v>
      </c>
      <c r="AR79">
        <v>236.68</v>
      </c>
      <c r="AS79">
        <v>12.73</v>
      </c>
      <c r="AT79">
        <v>0.93</v>
      </c>
      <c r="AU79">
        <v>24.17</v>
      </c>
      <c r="AV79">
        <v>116.02</v>
      </c>
      <c r="AW79">
        <v>13.05</v>
      </c>
      <c r="AX79">
        <v>1.02</v>
      </c>
      <c r="AY79">
        <v>29</v>
      </c>
      <c r="AZ79">
        <v>0</v>
      </c>
      <c r="BA79">
        <v>0</v>
      </c>
      <c r="BB79">
        <v>0.57999999999999996</v>
      </c>
      <c r="BC79">
        <v>193.36</v>
      </c>
      <c r="BD79">
        <v>0</v>
      </c>
      <c r="BE79">
        <v>0.51</v>
      </c>
      <c r="BF79">
        <v>0</v>
      </c>
      <c r="BG79">
        <v>33.840000000000003</v>
      </c>
      <c r="BH79">
        <v>0.9</v>
      </c>
      <c r="BI79">
        <v>2.9</v>
      </c>
      <c r="BJ79">
        <v>0</v>
      </c>
      <c r="BK79">
        <v>0.36</v>
      </c>
      <c r="BL79">
        <v>75.53</v>
      </c>
      <c r="BM79">
        <v>0.61</v>
      </c>
      <c r="BN79">
        <v>37.840000000000003</v>
      </c>
      <c r="BO79">
        <v>0.93</v>
      </c>
      <c r="BP79">
        <v>9.9600000000000009</v>
      </c>
    </row>
    <row r="80" spans="7:68">
      <c r="G80" t="s">
        <v>122</v>
      </c>
      <c r="H80" s="115">
        <v>621.18999999999994</v>
      </c>
      <c r="I80" s="88">
        <v>212.5</v>
      </c>
      <c r="J80" s="88">
        <v>272.41000000000003</v>
      </c>
      <c r="K80" s="88">
        <v>69.61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0</v>
      </c>
      <c r="AA80">
        <v>6.77</v>
      </c>
      <c r="AB80">
        <v>0</v>
      </c>
      <c r="AC80">
        <v>12.25</v>
      </c>
      <c r="AD80">
        <v>41.57</v>
      </c>
      <c r="AE80">
        <v>53.17</v>
      </c>
      <c r="AF80">
        <v>36.479999999999997</v>
      </c>
      <c r="AG80">
        <v>0</v>
      </c>
      <c r="AH80">
        <v>0</v>
      </c>
      <c r="AI80">
        <v>62.84</v>
      </c>
      <c r="AJ80">
        <v>43.03</v>
      </c>
      <c r="AK80">
        <v>0</v>
      </c>
      <c r="AL80">
        <v>0</v>
      </c>
      <c r="AM80">
        <v>2.9</v>
      </c>
      <c r="AN80">
        <v>48.34</v>
      </c>
      <c r="AO80">
        <v>21.51</v>
      </c>
      <c r="AP80">
        <v>14.5</v>
      </c>
      <c r="AQ80">
        <v>0.82</v>
      </c>
      <c r="AR80">
        <v>236.68</v>
      </c>
      <c r="AS80">
        <v>12.73</v>
      </c>
      <c r="AT80">
        <v>0.93</v>
      </c>
      <c r="AU80">
        <v>24.17</v>
      </c>
      <c r="AV80">
        <v>116.02</v>
      </c>
      <c r="AW80">
        <v>13.05</v>
      </c>
      <c r="AX80">
        <v>1.02</v>
      </c>
      <c r="AY80">
        <v>29</v>
      </c>
      <c r="AZ80">
        <v>43.51</v>
      </c>
      <c r="BA80">
        <v>0</v>
      </c>
      <c r="BB80">
        <v>0.57999999999999996</v>
      </c>
      <c r="BC80">
        <v>193.36</v>
      </c>
      <c r="BD80">
        <v>0</v>
      </c>
      <c r="BE80">
        <v>0.51</v>
      </c>
      <c r="BF80">
        <v>0</v>
      </c>
      <c r="BG80">
        <v>33.840000000000003</v>
      </c>
      <c r="BH80">
        <v>0.9</v>
      </c>
      <c r="BI80">
        <v>2.9</v>
      </c>
      <c r="BJ80">
        <v>0</v>
      </c>
      <c r="BK80">
        <v>0.36</v>
      </c>
      <c r="BL80">
        <v>75.53</v>
      </c>
      <c r="BM80">
        <v>0.61</v>
      </c>
      <c r="BN80">
        <v>37.840000000000003</v>
      </c>
      <c r="BO80">
        <v>0.93</v>
      </c>
      <c r="BP80">
        <v>9.9600000000000009</v>
      </c>
    </row>
    <row r="81" spans="7:68">
      <c r="G81" t="s">
        <v>123</v>
      </c>
      <c r="H81" s="115">
        <v>621.18999999999994</v>
      </c>
      <c r="I81" s="88">
        <v>212.5</v>
      </c>
      <c r="J81" s="88">
        <v>272.41000000000003</v>
      </c>
      <c r="K81" s="88">
        <v>69.61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0</v>
      </c>
      <c r="AA81">
        <v>6.77</v>
      </c>
      <c r="AB81">
        <v>0</v>
      </c>
      <c r="AC81">
        <v>12.25</v>
      </c>
      <c r="AD81">
        <v>41.57</v>
      </c>
      <c r="AE81">
        <v>53.17</v>
      </c>
      <c r="AF81">
        <v>36.479999999999997</v>
      </c>
      <c r="AG81">
        <v>0</v>
      </c>
      <c r="AH81">
        <v>0</v>
      </c>
      <c r="AI81">
        <v>62.84</v>
      </c>
      <c r="AJ81">
        <v>43.03</v>
      </c>
      <c r="AK81">
        <v>0</v>
      </c>
      <c r="AL81">
        <v>0</v>
      </c>
      <c r="AM81">
        <v>2.9</v>
      </c>
      <c r="AN81">
        <v>48.34</v>
      </c>
      <c r="AO81">
        <v>21.51</v>
      </c>
      <c r="AP81">
        <v>14.5</v>
      </c>
      <c r="AQ81">
        <v>0.82</v>
      </c>
      <c r="AR81">
        <v>236.68</v>
      </c>
      <c r="AS81">
        <v>12.73</v>
      </c>
      <c r="AT81">
        <v>0.93</v>
      </c>
      <c r="AU81">
        <v>24.17</v>
      </c>
      <c r="AV81">
        <v>116.02</v>
      </c>
      <c r="AW81">
        <v>13.05</v>
      </c>
      <c r="AX81">
        <v>1.02</v>
      </c>
      <c r="AY81">
        <v>29</v>
      </c>
      <c r="AZ81">
        <v>43.51</v>
      </c>
      <c r="BA81">
        <v>0</v>
      </c>
      <c r="BB81">
        <v>0.57999999999999996</v>
      </c>
      <c r="BC81">
        <v>193.36</v>
      </c>
      <c r="BD81">
        <v>0</v>
      </c>
      <c r="BE81">
        <v>0.51</v>
      </c>
      <c r="BF81">
        <v>0</v>
      </c>
      <c r="BG81">
        <v>33.840000000000003</v>
      </c>
      <c r="BH81">
        <v>0.9</v>
      </c>
      <c r="BI81">
        <v>2.9</v>
      </c>
      <c r="BJ81">
        <v>0</v>
      </c>
      <c r="BK81">
        <v>0.36</v>
      </c>
      <c r="BL81">
        <v>75.53</v>
      </c>
      <c r="BM81">
        <v>0.61</v>
      </c>
      <c r="BN81">
        <v>37.840000000000003</v>
      </c>
      <c r="BO81">
        <v>0.93</v>
      </c>
      <c r="BP81">
        <v>9.9600000000000009</v>
      </c>
    </row>
    <row r="82" spans="7:68">
      <c r="G82" t="s">
        <v>124</v>
      </c>
      <c r="H82" s="115">
        <v>621.18999999999994</v>
      </c>
      <c r="I82" s="88">
        <v>212.5</v>
      </c>
      <c r="J82" s="88">
        <v>272.41000000000003</v>
      </c>
      <c r="K82" s="88">
        <v>69.61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0</v>
      </c>
      <c r="AA82">
        <v>6.77</v>
      </c>
      <c r="AB82">
        <v>0</v>
      </c>
      <c r="AC82">
        <v>12.25</v>
      </c>
      <c r="AD82">
        <v>41.57</v>
      </c>
      <c r="AE82">
        <v>53.17</v>
      </c>
      <c r="AF82">
        <v>36.479999999999997</v>
      </c>
      <c r="AG82">
        <v>0</v>
      </c>
      <c r="AH82">
        <v>0</v>
      </c>
      <c r="AI82">
        <v>62.84</v>
      </c>
      <c r="AJ82">
        <v>43.03</v>
      </c>
      <c r="AK82">
        <v>0</v>
      </c>
      <c r="AL82">
        <v>0</v>
      </c>
      <c r="AM82">
        <v>2.9</v>
      </c>
      <c r="AN82">
        <v>48.34</v>
      </c>
      <c r="AO82">
        <v>21.51</v>
      </c>
      <c r="AP82">
        <v>14.5</v>
      </c>
      <c r="AQ82">
        <v>0.82</v>
      </c>
      <c r="AR82">
        <v>236.68</v>
      </c>
      <c r="AS82">
        <v>12.73</v>
      </c>
      <c r="AT82">
        <v>0.93</v>
      </c>
      <c r="AU82">
        <v>24.17</v>
      </c>
      <c r="AV82">
        <v>116.02</v>
      </c>
      <c r="AW82">
        <v>13.05</v>
      </c>
      <c r="AX82">
        <v>1.02</v>
      </c>
      <c r="AY82">
        <v>29</v>
      </c>
      <c r="AZ82">
        <v>43.51</v>
      </c>
      <c r="BA82">
        <v>0</v>
      </c>
      <c r="BB82">
        <v>0.57999999999999996</v>
      </c>
      <c r="BC82">
        <v>193.36</v>
      </c>
      <c r="BD82">
        <v>0</v>
      </c>
      <c r="BE82">
        <v>0.51</v>
      </c>
      <c r="BF82">
        <v>0</v>
      </c>
      <c r="BG82">
        <v>33.840000000000003</v>
      </c>
      <c r="BH82">
        <v>0.9</v>
      </c>
      <c r="BI82">
        <v>2.9</v>
      </c>
      <c r="BJ82">
        <v>0</v>
      </c>
      <c r="BK82">
        <v>0.36</v>
      </c>
      <c r="BL82">
        <v>75.53</v>
      </c>
      <c r="BM82">
        <v>0.61</v>
      </c>
      <c r="BN82">
        <v>37.840000000000003</v>
      </c>
      <c r="BO82">
        <v>0.93</v>
      </c>
      <c r="BP82">
        <v>9.9600000000000009</v>
      </c>
    </row>
    <row r="83" spans="7:68">
      <c r="G83" t="s">
        <v>125</v>
      </c>
      <c r="H83" s="115">
        <v>651.96999999999991</v>
      </c>
      <c r="I83" s="88">
        <v>212.5</v>
      </c>
      <c r="J83" s="88">
        <v>272.61</v>
      </c>
      <c r="K83" s="88">
        <v>69.61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0</v>
      </c>
      <c r="AA83">
        <v>6.77</v>
      </c>
      <c r="AB83">
        <v>0</v>
      </c>
      <c r="AC83">
        <v>12.25</v>
      </c>
      <c r="AD83">
        <v>41.57</v>
      </c>
      <c r="AE83">
        <v>53.17</v>
      </c>
      <c r="AF83">
        <v>36.479999999999997</v>
      </c>
      <c r="AG83">
        <v>0</v>
      </c>
      <c r="AH83">
        <v>0</v>
      </c>
      <c r="AI83">
        <v>62.84</v>
      </c>
      <c r="AJ83">
        <v>43.03</v>
      </c>
      <c r="AK83">
        <v>0</v>
      </c>
      <c r="AL83">
        <v>33.840000000000003</v>
      </c>
      <c r="AM83">
        <v>2.9</v>
      </c>
      <c r="AN83">
        <v>48.34</v>
      </c>
      <c r="AO83">
        <v>21.51</v>
      </c>
      <c r="AP83">
        <v>14.5</v>
      </c>
      <c r="AQ83">
        <v>0.82</v>
      </c>
      <c r="AR83">
        <v>236.68</v>
      </c>
      <c r="AS83">
        <v>12.93</v>
      </c>
      <c r="AT83">
        <v>0.93</v>
      </c>
      <c r="AU83">
        <v>24.17</v>
      </c>
      <c r="AV83">
        <v>116.02</v>
      </c>
      <c r="AW83">
        <v>13.05</v>
      </c>
      <c r="AX83">
        <v>1.02</v>
      </c>
      <c r="AY83">
        <v>29</v>
      </c>
      <c r="AZ83">
        <v>43.51</v>
      </c>
      <c r="BA83">
        <v>0</v>
      </c>
      <c r="BB83">
        <v>0.57999999999999996</v>
      </c>
      <c r="BC83">
        <v>193.36</v>
      </c>
      <c r="BD83">
        <v>0</v>
      </c>
      <c r="BE83">
        <v>0.51</v>
      </c>
      <c r="BF83">
        <v>0</v>
      </c>
      <c r="BG83">
        <v>33.840000000000003</v>
      </c>
      <c r="BH83">
        <v>0.9</v>
      </c>
      <c r="BI83">
        <v>2.9</v>
      </c>
      <c r="BJ83">
        <v>0</v>
      </c>
      <c r="BK83">
        <v>0.36</v>
      </c>
      <c r="BL83">
        <v>75.53</v>
      </c>
      <c r="BM83">
        <v>0.61</v>
      </c>
      <c r="BN83">
        <v>34.78</v>
      </c>
      <c r="BO83">
        <v>0.93</v>
      </c>
      <c r="BP83">
        <v>9.9600000000000009</v>
      </c>
    </row>
    <row r="84" spans="7:68">
      <c r="G84" t="s">
        <v>126</v>
      </c>
      <c r="H84" s="115">
        <v>651.96999999999991</v>
      </c>
      <c r="I84" s="88">
        <v>212.5</v>
      </c>
      <c r="J84" s="88">
        <v>272.61</v>
      </c>
      <c r="K84" s="88">
        <v>69.61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0</v>
      </c>
      <c r="AA84">
        <v>6.77</v>
      </c>
      <c r="AB84">
        <v>0</v>
      </c>
      <c r="AC84">
        <v>12.25</v>
      </c>
      <c r="AD84">
        <v>41.57</v>
      </c>
      <c r="AE84">
        <v>53.17</v>
      </c>
      <c r="AF84">
        <v>36.479999999999997</v>
      </c>
      <c r="AG84">
        <v>0</v>
      </c>
      <c r="AH84">
        <v>0</v>
      </c>
      <c r="AI84">
        <v>62.84</v>
      </c>
      <c r="AJ84">
        <v>43.03</v>
      </c>
      <c r="AK84">
        <v>0</v>
      </c>
      <c r="AL84">
        <v>33.840000000000003</v>
      </c>
      <c r="AM84">
        <v>2.9</v>
      </c>
      <c r="AN84">
        <v>48.34</v>
      </c>
      <c r="AO84">
        <v>21.51</v>
      </c>
      <c r="AP84">
        <v>14.5</v>
      </c>
      <c r="AQ84">
        <v>0.82</v>
      </c>
      <c r="AR84">
        <v>236.68</v>
      </c>
      <c r="AS84">
        <v>12.93</v>
      </c>
      <c r="AT84">
        <v>0.93</v>
      </c>
      <c r="AU84">
        <v>24.17</v>
      </c>
      <c r="AV84">
        <v>116.02</v>
      </c>
      <c r="AW84">
        <v>13.05</v>
      </c>
      <c r="AX84">
        <v>1.02</v>
      </c>
      <c r="AY84">
        <v>29</v>
      </c>
      <c r="AZ84">
        <v>43.51</v>
      </c>
      <c r="BA84">
        <v>0</v>
      </c>
      <c r="BB84">
        <v>0.57999999999999996</v>
      </c>
      <c r="BC84">
        <v>193.36</v>
      </c>
      <c r="BD84">
        <v>0</v>
      </c>
      <c r="BE84">
        <v>0.51</v>
      </c>
      <c r="BF84">
        <v>0</v>
      </c>
      <c r="BG84">
        <v>33.840000000000003</v>
      </c>
      <c r="BH84">
        <v>0.9</v>
      </c>
      <c r="BI84">
        <v>2.9</v>
      </c>
      <c r="BJ84">
        <v>0</v>
      </c>
      <c r="BK84">
        <v>0.36</v>
      </c>
      <c r="BL84">
        <v>75.53</v>
      </c>
      <c r="BM84">
        <v>0.61</v>
      </c>
      <c r="BN84">
        <v>34.78</v>
      </c>
      <c r="BO84">
        <v>0.93</v>
      </c>
      <c r="BP84">
        <v>9.9600000000000009</v>
      </c>
    </row>
    <row r="85" spans="7:68">
      <c r="G85" t="s">
        <v>127</v>
      </c>
      <c r="H85" s="115">
        <v>651.96999999999991</v>
      </c>
      <c r="I85" s="88">
        <v>212.5</v>
      </c>
      <c r="J85" s="88">
        <v>272.61</v>
      </c>
      <c r="K85" s="88">
        <v>69.61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0</v>
      </c>
      <c r="AA85">
        <v>6.77</v>
      </c>
      <c r="AB85">
        <v>0</v>
      </c>
      <c r="AC85">
        <v>12.25</v>
      </c>
      <c r="AD85">
        <v>41.57</v>
      </c>
      <c r="AE85">
        <v>53.17</v>
      </c>
      <c r="AF85">
        <v>36.479999999999997</v>
      </c>
      <c r="AG85">
        <v>0</v>
      </c>
      <c r="AH85">
        <v>0</v>
      </c>
      <c r="AI85">
        <v>62.84</v>
      </c>
      <c r="AJ85">
        <v>43.03</v>
      </c>
      <c r="AK85">
        <v>0</v>
      </c>
      <c r="AL85">
        <v>33.840000000000003</v>
      </c>
      <c r="AM85">
        <v>2.9</v>
      </c>
      <c r="AN85">
        <v>48.34</v>
      </c>
      <c r="AO85">
        <v>21.51</v>
      </c>
      <c r="AP85">
        <v>14.5</v>
      </c>
      <c r="AQ85">
        <v>0.82</v>
      </c>
      <c r="AR85">
        <v>236.68</v>
      </c>
      <c r="AS85">
        <v>12.93</v>
      </c>
      <c r="AT85">
        <v>0.93</v>
      </c>
      <c r="AU85">
        <v>24.17</v>
      </c>
      <c r="AV85">
        <v>116.02</v>
      </c>
      <c r="AW85">
        <v>13.05</v>
      </c>
      <c r="AX85">
        <v>1.02</v>
      </c>
      <c r="AY85">
        <v>29</v>
      </c>
      <c r="AZ85">
        <v>43.51</v>
      </c>
      <c r="BA85">
        <v>0</v>
      </c>
      <c r="BB85">
        <v>0.57999999999999996</v>
      </c>
      <c r="BC85">
        <v>193.36</v>
      </c>
      <c r="BD85">
        <v>0</v>
      </c>
      <c r="BE85">
        <v>0.51</v>
      </c>
      <c r="BF85">
        <v>0</v>
      </c>
      <c r="BG85">
        <v>33.840000000000003</v>
      </c>
      <c r="BH85">
        <v>0.9</v>
      </c>
      <c r="BI85">
        <v>2.9</v>
      </c>
      <c r="BJ85">
        <v>0</v>
      </c>
      <c r="BK85">
        <v>0.36</v>
      </c>
      <c r="BL85">
        <v>75.53</v>
      </c>
      <c r="BM85">
        <v>0.61</v>
      </c>
      <c r="BN85">
        <v>34.78</v>
      </c>
      <c r="BO85">
        <v>0.93</v>
      </c>
      <c r="BP85">
        <v>9.9600000000000009</v>
      </c>
    </row>
    <row r="86" spans="7:68">
      <c r="G86" t="s">
        <v>128</v>
      </c>
      <c r="H86" s="115">
        <v>651.96999999999991</v>
      </c>
      <c r="I86" s="88">
        <v>212.5</v>
      </c>
      <c r="J86" s="88">
        <v>272.61</v>
      </c>
      <c r="K86" s="88">
        <v>69.61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0</v>
      </c>
      <c r="AA86">
        <v>6.77</v>
      </c>
      <c r="AB86">
        <v>0</v>
      </c>
      <c r="AC86">
        <v>12.25</v>
      </c>
      <c r="AD86">
        <v>41.57</v>
      </c>
      <c r="AE86">
        <v>53.17</v>
      </c>
      <c r="AF86">
        <v>36.479999999999997</v>
      </c>
      <c r="AG86">
        <v>0</v>
      </c>
      <c r="AH86">
        <v>0</v>
      </c>
      <c r="AI86">
        <v>62.84</v>
      </c>
      <c r="AJ86">
        <v>43.03</v>
      </c>
      <c r="AK86">
        <v>0</v>
      </c>
      <c r="AL86">
        <v>33.840000000000003</v>
      </c>
      <c r="AM86">
        <v>2.9</v>
      </c>
      <c r="AN86">
        <v>48.34</v>
      </c>
      <c r="AO86">
        <v>21.51</v>
      </c>
      <c r="AP86">
        <v>14.5</v>
      </c>
      <c r="AQ86">
        <v>0.82</v>
      </c>
      <c r="AR86">
        <v>236.68</v>
      </c>
      <c r="AS86">
        <v>12.93</v>
      </c>
      <c r="AT86">
        <v>0.93</v>
      </c>
      <c r="AU86">
        <v>24.17</v>
      </c>
      <c r="AV86">
        <v>116.02</v>
      </c>
      <c r="AW86">
        <v>13.05</v>
      </c>
      <c r="AX86">
        <v>1.02</v>
      </c>
      <c r="AY86">
        <v>29</v>
      </c>
      <c r="AZ86">
        <v>43.51</v>
      </c>
      <c r="BA86">
        <v>0</v>
      </c>
      <c r="BB86">
        <v>0.57999999999999996</v>
      </c>
      <c r="BC86">
        <v>193.36</v>
      </c>
      <c r="BD86">
        <v>0</v>
      </c>
      <c r="BE86">
        <v>0.51</v>
      </c>
      <c r="BF86">
        <v>0</v>
      </c>
      <c r="BG86">
        <v>33.840000000000003</v>
      </c>
      <c r="BH86">
        <v>0.9</v>
      </c>
      <c r="BI86">
        <v>2.9</v>
      </c>
      <c r="BJ86">
        <v>0</v>
      </c>
      <c r="BK86">
        <v>0.36</v>
      </c>
      <c r="BL86">
        <v>75.53</v>
      </c>
      <c r="BM86">
        <v>0.61</v>
      </c>
      <c r="BN86">
        <v>34.78</v>
      </c>
      <c r="BO86">
        <v>0.93</v>
      </c>
      <c r="BP86">
        <v>9.9600000000000009</v>
      </c>
    </row>
    <row r="87" spans="7:68">
      <c r="G87" t="s">
        <v>129</v>
      </c>
      <c r="H87" s="115">
        <v>690.63999999999987</v>
      </c>
      <c r="I87" s="88">
        <v>212.5</v>
      </c>
      <c r="J87" s="88">
        <v>272.79000000000002</v>
      </c>
      <c r="K87" s="88">
        <v>69.61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0</v>
      </c>
      <c r="AA87">
        <v>6.77</v>
      </c>
      <c r="AB87">
        <v>0</v>
      </c>
      <c r="AC87">
        <v>12.25</v>
      </c>
      <c r="AD87">
        <v>41.57</v>
      </c>
      <c r="AE87">
        <v>53.17</v>
      </c>
      <c r="AF87">
        <v>36.479999999999997</v>
      </c>
      <c r="AG87">
        <v>0</v>
      </c>
      <c r="AH87">
        <v>0</v>
      </c>
      <c r="AI87">
        <v>62.84</v>
      </c>
      <c r="AJ87">
        <v>43.03</v>
      </c>
      <c r="AK87">
        <v>0</v>
      </c>
      <c r="AL87">
        <v>72.510000000000005</v>
      </c>
      <c r="AM87">
        <v>2.9</v>
      </c>
      <c r="AN87">
        <v>48.34</v>
      </c>
      <c r="AO87">
        <v>21.51</v>
      </c>
      <c r="AP87">
        <v>14.5</v>
      </c>
      <c r="AQ87">
        <v>0.82</v>
      </c>
      <c r="AR87">
        <v>236.68</v>
      </c>
      <c r="AS87">
        <v>13.11</v>
      </c>
      <c r="AT87">
        <v>0.93</v>
      </c>
      <c r="AU87">
        <v>24.17</v>
      </c>
      <c r="AV87">
        <v>116.02</v>
      </c>
      <c r="AW87">
        <v>13.05</v>
      </c>
      <c r="AX87">
        <v>1.02</v>
      </c>
      <c r="AY87">
        <v>29</v>
      </c>
      <c r="AZ87">
        <v>43.51</v>
      </c>
      <c r="BA87">
        <v>0</v>
      </c>
      <c r="BB87">
        <v>0.57999999999999996</v>
      </c>
      <c r="BC87">
        <v>193.36</v>
      </c>
      <c r="BD87">
        <v>0</v>
      </c>
      <c r="BE87">
        <v>0.51</v>
      </c>
      <c r="BF87">
        <v>0</v>
      </c>
      <c r="BG87">
        <v>33.840000000000003</v>
      </c>
      <c r="BH87">
        <v>0.9</v>
      </c>
      <c r="BI87">
        <v>2.9</v>
      </c>
      <c r="BJ87">
        <v>0</v>
      </c>
      <c r="BK87">
        <v>0.36</v>
      </c>
      <c r="BL87">
        <v>75.53</v>
      </c>
      <c r="BM87">
        <v>0.61</v>
      </c>
      <c r="BN87">
        <v>34.78</v>
      </c>
      <c r="BO87">
        <v>0.93</v>
      </c>
      <c r="BP87">
        <v>9.9600000000000009</v>
      </c>
    </row>
    <row r="88" spans="7:68">
      <c r="G88" t="s">
        <v>130</v>
      </c>
      <c r="H88" s="115">
        <v>722.53999999999985</v>
      </c>
      <c r="I88" s="88">
        <v>212.5</v>
      </c>
      <c r="J88" s="88">
        <v>272.79000000000002</v>
      </c>
      <c r="K88" s="88">
        <v>69.61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0</v>
      </c>
      <c r="AA88">
        <v>6.77</v>
      </c>
      <c r="AB88">
        <v>31.9</v>
      </c>
      <c r="AC88">
        <v>12.25</v>
      </c>
      <c r="AD88">
        <v>41.57</v>
      </c>
      <c r="AE88">
        <v>53.17</v>
      </c>
      <c r="AF88">
        <v>36.479999999999997</v>
      </c>
      <c r="AG88">
        <v>0</v>
      </c>
      <c r="AH88">
        <v>0</v>
      </c>
      <c r="AI88">
        <v>62.84</v>
      </c>
      <c r="AJ88">
        <v>43.03</v>
      </c>
      <c r="AK88">
        <v>0</v>
      </c>
      <c r="AL88">
        <v>72.510000000000005</v>
      </c>
      <c r="AM88">
        <v>2.9</v>
      </c>
      <c r="AN88">
        <v>48.34</v>
      </c>
      <c r="AO88">
        <v>21.51</v>
      </c>
      <c r="AP88">
        <v>14.5</v>
      </c>
      <c r="AQ88">
        <v>0.82</v>
      </c>
      <c r="AR88">
        <v>236.68</v>
      </c>
      <c r="AS88">
        <v>13.11</v>
      </c>
      <c r="AT88">
        <v>0.93</v>
      </c>
      <c r="AU88">
        <v>24.17</v>
      </c>
      <c r="AV88">
        <v>116.02</v>
      </c>
      <c r="AW88">
        <v>13.05</v>
      </c>
      <c r="AX88">
        <v>1.02</v>
      </c>
      <c r="AY88">
        <v>29</v>
      </c>
      <c r="AZ88">
        <v>43.51</v>
      </c>
      <c r="BA88">
        <v>0</v>
      </c>
      <c r="BB88">
        <v>0.57999999999999996</v>
      </c>
      <c r="BC88">
        <v>193.36</v>
      </c>
      <c r="BD88">
        <v>0</v>
      </c>
      <c r="BE88">
        <v>0.51</v>
      </c>
      <c r="BF88">
        <v>0</v>
      </c>
      <c r="BG88">
        <v>33.840000000000003</v>
      </c>
      <c r="BH88">
        <v>0.9</v>
      </c>
      <c r="BI88">
        <v>2.9</v>
      </c>
      <c r="BJ88">
        <v>0</v>
      </c>
      <c r="BK88">
        <v>0.36</v>
      </c>
      <c r="BL88">
        <v>75.53</v>
      </c>
      <c r="BM88">
        <v>0.61</v>
      </c>
      <c r="BN88">
        <v>34.78</v>
      </c>
      <c r="BO88">
        <v>0.93</v>
      </c>
      <c r="BP88">
        <v>9.9600000000000009</v>
      </c>
    </row>
    <row r="89" spans="7:68">
      <c r="G89" t="s">
        <v>131</v>
      </c>
      <c r="H89" s="115">
        <v>788.28999999999985</v>
      </c>
      <c r="I89" s="88">
        <v>212.5</v>
      </c>
      <c r="J89" s="88">
        <v>272.79000000000002</v>
      </c>
      <c r="K89" s="88">
        <v>69.61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0</v>
      </c>
      <c r="AA89">
        <v>6.77</v>
      </c>
      <c r="AB89">
        <v>97.65</v>
      </c>
      <c r="AC89">
        <v>12.25</v>
      </c>
      <c r="AD89">
        <v>41.57</v>
      </c>
      <c r="AE89">
        <v>53.17</v>
      </c>
      <c r="AF89">
        <v>36.479999999999997</v>
      </c>
      <c r="AG89">
        <v>0</v>
      </c>
      <c r="AH89">
        <v>0</v>
      </c>
      <c r="AI89">
        <v>62.84</v>
      </c>
      <c r="AJ89">
        <v>43.03</v>
      </c>
      <c r="AK89">
        <v>0</v>
      </c>
      <c r="AL89">
        <v>72.510000000000005</v>
      </c>
      <c r="AM89">
        <v>2.9</v>
      </c>
      <c r="AN89">
        <v>48.34</v>
      </c>
      <c r="AO89">
        <v>21.51</v>
      </c>
      <c r="AP89">
        <v>14.5</v>
      </c>
      <c r="AQ89">
        <v>0.82</v>
      </c>
      <c r="AR89">
        <v>236.68</v>
      </c>
      <c r="AS89">
        <v>13.11</v>
      </c>
      <c r="AT89">
        <v>0.93</v>
      </c>
      <c r="AU89">
        <v>24.17</v>
      </c>
      <c r="AV89">
        <v>116.02</v>
      </c>
      <c r="AW89">
        <v>13.05</v>
      </c>
      <c r="AX89">
        <v>1.02</v>
      </c>
      <c r="AY89">
        <v>29</v>
      </c>
      <c r="AZ89">
        <v>43.51</v>
      </c>
      <c r="BA89">
        <v>0</v>
      </c>
      <c r="BB89">
        <v>0.57999999999999996</v>
      </c>
      <c r="BC89">
        <v>193.36</v>
      </c>
      <c r="BD89">
        <v>0</v>
      </c>
      <c r="BE89">
        <v>0.51</v>
      </c>
      <c r="BF89">
        <v>0</v>
      </c>
      <c r="BG89">
        <v>33.840000000000003</v>
      </c>
      <c r="BH89">
        <v>0.9</v>
      </c>
      <c r="BI89">
        <v>2.9</v>
      </c>
      <c r="BJ89">
        <v>0</v>
      </c>
      <c r="BK89">
        <v>0.36</v>
      </c>
      <c r="BL89">
        <v>75.53</v>
      </c>
      <c r="BM89">
        <v>0.61</v>
      </c>
      <c r="BN89">
        <v>34.78</v>
      </c>
      <c r="BO89">
        <v>0.93</v>
      </c>
      <c r="BP89">
        <v>9.9600000000000009</v>
      </c>
    </row>
    <row r="90" spans="7:68">
      <c r="G90" t="s">
        <v>132</v>
      </c>
      <c r="H90" s="115">
        <v>869.49999999999989</v>
      </c>
      <c r="I90" s="88">
        <v>212.5</v>
      </c>
      <c r="J90" s="88">
        <v>213.62</v>
      </c>
      <c r="K90" s="88">
        <v>69.61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0</v>
      </c>
      <c r="AA90">
        <v>6.77</v>
      </c>
      <c r="AB90">
        <v>178.86</v>
      </c>
      <c r="AC90">
        <v>12.25</v>
      </c>
      <c r="AD90">
        <v>41.57</v>
      </c>
      <c r="AE90">
        <v>53.17</v>
      </c>
      <c r="AF90">
        <v>36.479999999999997</v>
      </c>
      <c r="AG90">
        <v>0</v>
      </c>
      <c r="AH90">
        <v>0</v>
      </c>
      <c r="AI90">
        <v>62.84</v>
      </c>
      <c r="AJ90">
        <v>43.03</v>
      </c>
      <c r="AK90">
        <v>0</v>
      </c>
      <c r="AL90">
        <v>72.510000000000005</v>
      </c>
      <c r="AM90">
        <v>2.9</v>
      </c>
      <c r="AN90">
        <v>48.34</v>
      </c>
      <c r="AO90">
        <v>21.51</v>
      </c>
      <c r="AP90">
        <v>14.5</v>
      </c>
      <c r="AQ90">
        <v>0.82</v>
      </c>
      <c r="AR90">
        <v>236.68</v>
      </c>
      <c r="AS90">
        <v>13.11</v>
      </c>
      <c r="AT90">
        <v>0.93</v>
      </c>
      <c r="AU90">
        <v>24.17</v>
      </c>
      <c r="AV90">
        <v>116.02</v>
      </c>
      <c r="AW90">
        <v>13.05</v>
      </c>
      <c r="AX90">
        <v>1.02</v>
      </c>
      <c r="AY90">
        <v>29</v>
      </c>
      <c r="AZ90">
        <v>43.51</v>
      </c>
      <c r="BA90">
        <v>0</v>
      </c>
      <c r="BB90">
        <v>0.57999999999999996</v>
      </c>
      <c r="BC90">
        <v>134.19</v>
      </c>
      <c r="BD90">
        <v>0</v>
      </c>
      <c r="BE90">
        <v>0.51</v>
      </c>
      <c r="BF90">
        <v>0</v>
      </c>
      <c r="BG90">
        <v>33.840000000000003</v>
      </c>
      <c r="BH90">
        <v>0.9</v>
      </c>
      <c r="BI90">
        <v>2.9</v>
      </c>
      <c r="BJ90">
        <v>0</v>
      </c>
      <c r="BK90">
        <v>0.36</v>
      </c>
      <c r="BL90">
        <v>75.53</v>
      </c>
      <c r="BM90">
        <v>0.61</v>
      </c>
      <c r="BN90">
        <v>34.78</v>
      </c>
      <c r="BO90">
        <v>0.93</v>
      </c>
      <c r="BP90">
        <v>9.9600000000000009</v>
      </c>
    </row>
    <row r="91" spans="7:68">
      <c r="G91" t="s">
        <v>133</v>
      </c>
      <c r="H91" s="115">
        <v>907.3499999999998</v>
      </c>
      <c r="I91" s="88">
        <v>301.34999999999997</v>
      </c>
      <c r="J91" s="88">
        <v>162.66</v>
      </c>
      <c r="K91" s="88">
        <v>69.61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0</v>
      </c>
      <c r="AA91">
        <v>6.77</v>
      </c>
      <c r="AB91">
        <v>36.74</v>
      </c>
      <c r="AC91">
        <v>12.25</v>
      </c>
      <c r="AD91">
        <v>41.57</v>
      </c>
      <c r="AE91">
        <v>53.17</v>
      </c>
      <c r="AF91">
        <v>36.479999999999997</v>
      </c>
      <c r="AG91">
        <v>67.680000000000007</v>
      </c>
      <c r="AH91">
        <v>48.34</v>
      </c>
      <c r="AI91">
        <v>62.84</v>
      </c>
      <c r="AJ91">
        <v>43.03</v>
      </c>
      <c r="AK91">
        <v>12.67</v>
      </c>
      <c r="AL91">
        <v>96.68</v>
      </c>
      <c r="AM91">
        <v>2.9</v>
      </c>
      <c r="AN91">
        <v>48.34</v>
      </c>
      <c r="AO91">
        <v>21.51</v>
      </c>
      <c r="AP91">
        <v>14.5</v>
      </c>
      <c r="AQ91">
        <v>0.82</v>
      </c>
      <c r="AR91">
        <v>236.68</v>
      </c>
      <c r="AS91">
        <v>13.29</v>
      </c>
      <c r="AT91">
        <v>0.93</v>
      </c>
      <c r="AU91">
        <v>24.17</v>
      </c>
      <c r="AV91">
        <v>116.02</v>
      </c>
      <c r="AW91">
        <v>13.05</v>
      </c>
      <c r="AX91">
        <v>1.02</v>
      </c>
      <c r="AY91">
        <v>29</v>
      </c>
      <c r="AZ91">
        <v>43.51</v>
      </c>
      <c r="BA91">
        <v>64.97</v>
      </c>
      <c r="BB91">
        <v>0.57999999999999996</v>
      </c>
      <c r="BC91">
        <v>83.05</v>
      </c>
      <c r="BD91">
        <v>27.84</v>
      </c>
      <c r="BE91">
        <v>0.51</v>
      </c>
      <c r="BF91">
        <v>0</v>
      </c>
      <c r="BG91">
        <v>33.840000000000003</v>
      </c>
      <c r="BH91">
        <v>0.9</v>
      </c>
      <c r="BI91">
        <v>2.9</v>
      </c>
      <c r="BJ91">
        <v>23.15</v>
      </c>
      <c r="BK91">
        <v>0.36</v>
      </c>
      <c r="BL91">
        <v>75.53</v>
      </c>
      <c r="BM91">
        <v>0.61</v>
      </c>
      <c r="BN91">
        <v>34.78</v>
      </c>
      <c r="BO91">
        <v>0.93</v>
      </c>
      <c r="BP91">
        <v>9.9600000000000009</v>
      </c>
    </row>
    <row r="92" spans="7:68">
      <c r="G92" t="s">
        <v>134</v>
      </c>
      <c r="H92" s="115">
        <v>984.68999999999983</v>
      </c>
      <c r="I92" s="88">
        <v>301.34999999999997</v>
      </c>
      <c r="J92" s="88">
        <v>162.66</v>
      </c>
      <c r="K92" s="88">
        <v>69.61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0</v>
      </c>
      <c r="AA92">
        <v>6.77</v>
      </c>
      <c r="AB92">
        <v>114.08</v>
      </c>
      <c r="AC92">
        <v>12.25</v>
      </c>
      <c r="AD92">
        <v>41.57</v>
      </c>
      <c r="AE92">
        <v>53.17</v>
      </c>
      <c r="AF92">
        <v>36.479999999999997</v>
      </c>
      <c r="AG92">
        <v>67.680000000000007</v>
      </c>
      <c r="AH92">
        <v>48.34</v>
      </c>
      <c r="AI92">
        <v>62.84</v>
      </c>
      <c r="AJ92">
        <v>43.03</v>
      </c>
      <c r="AK92">
        <v>12.67</v>
      </c>
      <c r="AL92">
        <v>96.68</v>
      </c>
      <c r="AM92">
        <v>2.9</v>
      </c>
      <c r="AN92">
        <v>48.34</v>
      </c>
      <c r="AO92">
        <v>21.51</v>
      </c>
      <c r="AP92">
        <v>14.5</v>
      </c>
      <c r="AQ92">
        <v>0.82</v>
      </c>
      <c r="AR92">
        <v>236.68</v>
      </c>
      <c r="AS92">
        <v>13.29</v>
      </c>
      <c r="AT92">
        <v>0.93</v>
      </c>
      <c r="AU92">
        <v>24.17</v>
      </c>
      <c r="AV92">
        <v>116.02</v>
      </c>
      <c r="AW92">
        <v>13.05</v>
      </c>
      <c r="AX92">
        <v>1.02</v>
      </c>
      <c r="AY92">
        <v>29</v>
      </c>
      <c r="AZ92">
        <v>43.51</v>
      </c>
      <c r="BA92">
        <v>64.97</v>
      </c>
      <c r="BB92">
        <v>0.57999999999999996</v>
      </c>
      <c r="BC92">
        <v>83.05</v>
      </c>
      <c r="BD92">
        <v>27.84</v>
      </c>
      <c r="BE92">
        <v>0.51</v>
      </c>
      <c r="BF92">
        <v>0</v>
      </c>
      <c r="BG92">
        <v>33.840000000000003</v>
      </c>
      <c r="BH92">
        <v>0.9</v>
      </c>
      <c r="BI92">
        <v>2.9</v>
      </c>
      <c r="BJ92">
        <v>23.15</v>
      </c>
      <c r="BK92">
        <v>0.36</v>
      </c>
      <c r="BL92">
        <v>75.53</v>
      </c>
      <c r="BM92">
        <v>0.61</v>
      </c>
      <c r="BN92">
        <v>34.78</v>
      </c>
      <c r="BO92">
        <v>0.93</v>
      </c>
      <c r="BP92">
        <v>9.9600000000000009</v>
      </c>
    </row>
    <row r="93" spans="7:68">
      <c r="G93" t="s">
        <v>135</v>
      </c>
      <c r="H93" s="115">
        <v>1068.7999999999997</v>
      </c>
      <c r="I93" s="88">
        <v>301.34999999999997</v>
      </c>
      <c r="J93" s="88">
        <v>162.66</v>
      </c>
      <c r="K93" s="88">
        <v>69.61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0</v>
      </c>
      <c r="AA93">
        <v>6.77</v>
      </c>
      <c r="AB93">
        <v>198.19</v>
      </c>
      <c r="AC93">
        <v>12.25</v>
      </c>
      <c r="AD93">
        <v>41.57</v>
      </c>
      <c r="AE93">
        <v>53.17</v>
      </c>
      <c r="AF93">
        <v>36.479999999999997</v>
      </c>
      <c r="AG93">
        <v>67.680000000000007</v>
      </c>
      <c r="AH93">
        <v>48.34</v>
      </c>
      <c r="AI93">
        <v>62.84</v>
      </c>
      <c r="AJ93">
        <v>43.03</v>
      </c>
      <c r="AK93">
        <v>12.67</v>
      </c>
      <c r="AL93">
        <v>96.68</v>
      </c>
      <c r="AM93">
        <v>2.9</v>
      </c>
      <c r="AN93">
        <v>48.34</v>
      </c>
      <c r="AO93">
        <v>21.51</v>
      </c>
      <c r="AP93">
        <v>14.5</v>
      </c>
      <c r="AQ93">
        <v>0.82</v>
      </c>
      <c r="AR93">
        <v>236.68</v>
      </c>
      <c r="AS93">
        <v>13.29</v>
      </c>
      <c r="AT93">
        <v>0.93</v>
      </c>
      <c r="AU93">
        <v>24.17</v>
      </c>
      <c r="AV93">
        <v>116.02</v>
      </c>
      <c r="AW93">
        <v>13.05</v>
      </c>
      <c r="AX93">
        <v>1.02</v>
      </c>
      <c r="AY93">
        <v>29</v>
      </c>
      <c r="AZ93">
        <v>43.51</v>
      </c>
      <c r="BA93">
        <v>64.97</v>
      </c>
      <c r="BB93">
        <v>0.57999999999999996</v>
      </c>
      <c r="BC93">
        <v>83.05</v>
      </c>
      <c r="BD93">
        <v>27.84</v>
      </c>
      <c r="BE93">
        <v>0.51</v>
      </c>
      <c r="BF93">
        <v>0</v>
      </c>
      <c r="BG93">
        <v>33.840000000000003</v>
      </c>
      <c r="BH93">
        <v>0.9</v>
      </c>
      <c r="BI93">
        <v>2.9</v>
      </c>
      <c r="BJ93">
        <v>23.15</v>
      </c>
      <c r="BK93">
        <v>0.36</v>
      </c>
      <c r="BL93">
        <v>75.53</v>
      </c>
      <c r="BM93">
        <v>0.61</v>
      </c>
      <c r="BN93">
        <v>34.78</v>
      </c>
      <c r="BO93">
        <v>0.93</v>
      </c>
      <c r="BP93">
        <v>9.9600000000000009</v>
      </c>
    </row>
    <row r="94" spans="7:68">
      <c r="G94" t="s">
        <v>136</v>
      </c>
      <c r="H94" s="115">
        <v>1118.1099999999999</v>
      </c>
      <c r="I94" s="88">
        <v>301.34999999999997</v>
      </c>
      <c r="J94" s="88">
        <v>162.66</v>
      </c>
      <c r="K94" s="88">
        <v>69.61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0</v>
      </c>
      <c r="AA94">
        <v>6.77</v>
      </c>
      <c r="AB94">
        <v>247.5</v>
      </c>
      <c r="AC94">
        <v>12.25</v>
      </c>
      <c r="AD94">
        <v>41.57</v>
      </c>
      <c r="AE94">
        <v>53.17</v>
      </c>
      <c r="AF94">
        <v>36.479999999999997</v>
      </c>
      <c r="AG94">
        <v>67.680000000000007</v>
      </c>
      <c r="AH94">
        <v>48.34</v>
      </c>
      <c r="AI94">
        <v>62.84</v>
      </c>
      <c r="AJ94">
        <v>43.03</v>
      </c>
      <c r="AK94">
        <v>12.67</v>
      </c>
      <c r="AL94">
        <v>96.68</v>
      </c>
      <c r="AM94">
        <v>2.9</v>
      </c>
      <c r="AN94">
        <v>48.34</v>
      </c>
      <c r="AO94">
        <v>21.51</v>
      </c>
      <c r="AP94">
        <v>14.5</v>
      </c>
      <c r="AQ94">
        <v>0.82</v>
      </c>
      <c r="AR94">
        <v>236.68</v>
      </c>
      <c r="AS94">
        <v>13.29</v>
      </c>
      <c r="AT94">
        <v>0.93</v>
      </c>
      <c r="AU94">
        <v>24.17</v>
      </c>
      <c r="AV94">
        <v>116.02</v>
      </c>
      <c r="AW94">
        <v>13.05</v>
      </c>
      <c r="AX94">
        <v>1.02</v>
      </c>
      <c r="AY94">
        <v>29</v>
      </c>
      <c r="AZ94">
        <v>43.51</v>
      </c>
      <c r="BA94">
        <v>64.97</v>
      </c>
      <c r="BB94">
        <v>0.57999999999999996</v>
      </c>
      <c r="BC94">
        <v>83.05</v>
      </c>
      <c r="BD94">
        <v>27.84</v>
      </c>
      <c r="BE94">
        <v>0.51</v>
      </c>
      <c r="BF94">
        <v>0</v>
      </c>
      <c r="BG94">
        <v>33.840000000000003</v>
      </c>
      <c r="BH94">
        <v>0.9</v>
      </c>
      <c r="BI94">
        <v>2.9</v>
      </c>
      <c r="BJ94">
        <v>23.15</v>
      </c>
      <c r="BK94">
        <v>0.36</v>
      </c>
      <c r="BL94">
        <v>75.53</v>
      </c>
      <c r="BM94">
        <v>0.61</v>
      </c>
      <c r="BN94">
        <v>34.78</v>
      </c>
      <c r="BO94">
        <v>0.93</v>
      </c>
      <c r="BP94">
        <v>9.9600000000000009</v>
      </c>
    </row>
    <row r="95" spans="7:68">
      <c r="G95" t="s">
        <v>137</v>
      </c>
      <c r="H95" s="115">
        <v>1086.0900000000001</v>
      </c>
      <c r="I95" s="88">
        <v>253.01000000000002</v>
      </c>
      <c r="J95" s="88">
        <v>162.85</v>
      </c>
      <c r="K95" s="88">
        <v>69.61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0</v>
      </c>
      <c r="AA95">
        <v>6.77</v>
      </c>
      <c r="AB95">
        <v>314.20999999999998</v>
      </c>
      <c r="AC95">
        <v>12.25</v>
      </c>
      <c r="AD95">
        <v>41.57</v>
      </c>
      <c r="AE95">
        <v>53.17</v>
      </c>
      <c r="AF95">
        <v>36.479999999999997</v>
      </c>
      <c r="AG95">
        <v>67.680000000000007</v>
      </c>
      <c r="AH95">
        <v>0</v>
      </c>
      <c r="AI95">
        <v>62.84</v>
      </c>
      <c r="AJ95">
        <v>43.03</v>
      </c>
      <c r="AK95">
        <v>12.67</v>
      </c>
      <c r="AL95">
        <v>0</v>
      </c>
      <c r="AM95">
        <v>2.9</v>
      </c>
      <c r="AN95">
        <v>48.34</v>
      </c>
      <c r="AO95">
        <v>21.51</v>
      </c>
      <c r="AP95">
        <v>14.5</v>
      </c>
      <c r="AQ95">
        <v>0.82</v>
      </c>
      <c r="AR95">
        <v>236.68</v>
      </c>
      <c r="AS95">
        <v>13.48</v>
      </c>
      <c r="AT95">
        <v>0.93</v>
      </c>
      <c r="AU95">
        <v>24.17</v>
      </c>
      <c r="AV95">
        <v>116.02</v>
      </c>
      <c r="AW95">
        <v>13.05</v>
      </c>
      <c r="AX95">
        <v>1.02</v>
      </c>
      <c r="AY95">
        <v>29</v>
      </c>
      <c r="AZ95">
        <v>43.51</v>
      </c>
      <c r="BA95">
        <v>64.97</v>
      </c>
      <c r="BB95">
        <v>0.57999999999999996</v>
      </c>
      <c r="BC95">
        <v>83.05</v>
      </c>
      <c r="BD95">
        <v>27.84</v>
      </c>
      <c r="BE95">
        <v>0.51</v>
      </c>
      <c r="BF95">
        <v>0</v>
      </c>
      <c r="BG95">
        <v>33.840000000000003</v>
      </c>
      <c r="BH95">
        <v>0.9</v>
      </c>
      <c r="BI95">
        <v>2.9</v>
      </c>
      <c r="BJ95">
        <v>23.15</v>
      </c>
      <c r="BK95">
        <v>0.36</v>
      </c>
      <c r="BL95">
        <v>75.53</v>
      </c>
      <c r="BM95">
        <v>0.61</v>
      </c>
      <c r="BN95">
        <v>32.729999999999997</v>
      </c>
      <c r="BO95">
        <v>0.93</v>
      </c>
      <c r="BP95">
        <v>9.9600000000000009</v>
      </c>
    </row>
    <row r="96" spans="7:68">
      <c r="G96" t="s">
        <v>138</v>
      </c>
      <c r="H96" s="115">
        <v>1120.8900000000001</v>
      </c>
      <c r="I96" s="88">
        <v>253.01000000000002</v>
      </c>
      <c r="J96" s="88">
        <v>162.85</v>
      </c>
      <c r="K96" s="88">
        <v>69.61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0</v>
      </c>
      <c r="AA96">
        <v>6.77</v>
      </c>
      <c r="AB96">
        <v>349.01</v>
      </c>
      <c r="AC96">
        <v>12.25</v>
      </c>
      <c r="AD96">
        <v>41.57</v>
      </c>
      <c r="AE96">
        <v>53.17</v>
      </c>
      <c r="AF96">
        <v>36.479999999999997</v>
      </c>
      <c r="AG96">
        <v>67.680000000000007</v>
      </c>
      <c r="AH96">
        <v>0</v>
      </c>
      <c r="AI96">
        <v>62.84</v>
      </c>
      <c r="AJ96">
        <v>43.03</v>
      </c>
      <c r="AK96">
        <v>12.67</v>
      </c>
      <c r="AL96">
        <v>0</v>
      </c>
      <c r="AM96">
        <v>2.9</v>
      </c>
      <c r="AN96">
        <v>48.34</v>
      </c>
      <c r="AO96">
        <v>21.51</v>
      </c>
      <c r="AP96">
        <v>14.5</v>
      </c>
      <c r="AQ96">
        <v>0.82</v>
      </c>
      <c r="AR96">
        <v>236.68</v>
      </c>
      <c r="AS96">
        <v>13.48</v>
      </c>
      <c r="AT96">
        <v>0.93</v>
      </c>
      <c r="AU96">
        <v>24.17</v>
      </c>
      <c r="AV96">
        <v>116.02</v>
      </c>
      <c r="AW96">
        <v>13.05</v>
      </c>
      <c r="AX96">
        <v>1.02</v>
      </c>
      <c r="AY96">
        <v>29</v>
      </c>
      <c r="AZ96">
        <v>43.51</v>
      </c>
      <c r="BA96">
        <v>64.97</v>
      </c>
      <c r="BB96">
        <v>0.57999999999999996</v>
      </c>
      <c r="BC96">
        <v>83.05</v>
      </c>
      <c r="BD96">
        <v>27.84</v>
      </c>
      <c r="BE96">
        <v>0.51</v>
      </c>
      <c r="BF96">
        <v>0</v>
      </c>
      <c r="BG96">
        <v>33.840000000000003</v>
      </c>
      <c r="BH96">
        <v>0.9</v>
      </c>
      <c r="BI96">
        <v>2.9</v>
      </c>
      <c r="BJ96">
        <v>23.15</v>
      </c>
      <c r="BK96">
        <v>0.36</v>
      </c>
      <c r="BL96">
        <v>75.53</v>
      </c>
      <c r="BM96">
        <v>0.61</v>
      </c>
      <c r="BN96">
        <v>32.729999999999997</v>
      </c>
      <c r="BO96">
        <v>0.93</v>
      </c>
      <c r="BP96">
        <v>9.9600000000000009</v>
      </c>
    </row>
    <row r="97" spans="1:133">
      <c r="G97" t="s">
        <v>139</v>
      </c>
      <c r="H97" s="115">
        <v>1126.7</v>
      </c>
      <c r="I97" s="88">
        <v>253.01000000000002</v>
      </c>
      <c r="J97" s="88">
        <v>162.85</v>
      </c>
      <c r="K97" s="88">
        <v>69.61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0</v>
      </c>
      <c r="AA97">
        <v>6.77</v>
      </c>
      <c r="AB97">
        <v>354.82</v>
      </c>
      <c r="AC97">
        <v>12.25</v>
      </c>
      <c r="AD97">
        <v>41.57</v>
      </c>
      <c r="AE97">
        <v>53.17</v>
      </c>
      <c r="AF97">
        <v>36.479999999999997</v>
      </c>
      <c r="AG97">
        <v>67.680000000000007</v>
      </c>
      <c r="AH97">
        <v>0</v>
      </c>
      <c r="AI97">
        <v>62.84</v>
      </c>
      <c r="AJ97">
        <v>43.03</v>
      </c>
      <c r="AK97">
        <v>12.67</v>
      </c>
      <c r="AL97">
        <v>0</v>
      </c>
      <c r="AM97">
        <v>2.9</v>
      </c>
      <c r="AN97">
        <v>48.34</v>
      </c>
      <c r="AO97">
        <v>21.51</v>
      </c>
      <c r="AP97">
        <v>14.5</v>
      </c>
      <c r="AQ97">
        <v>0.82</v>
      </c>
      <c r="AR97">
        <v>236.68</v>
      </c>
      <c r="AS97">
        <v>13.48</v>
      </c>
      <c r="AT97">
        <v>0.93</v>
      </c>
      <c r="AU97">
        <v>24.17</v>
      </c>
      <c r="AV97">
        <v>116.02</v>
      </c>
      <c r="AW97">
        <v>13.05</v>
      </c>
      <c r="AX97">
        <v>1.02</v>
      </c>
      <c r="AY97">
        <v>29</v>
      </c>
      <c r="AZ97">
        <v>43.51</v>
      </c>
      <c r="BA97">
        <v>64.97</v>
      </c>
      <c r="BB97">
        <v>0.57999999999999996</v>
      </c>
      <c r="BC97">
        <v>83.05</v>
      </c>
      <c r="BD97">
        <v>27.84</v>
      </c>
      <c r="BE97">
        <v>0.51</v>
      </c>
      <c r="BF97">
        <v>0</v>
      </c>
      <c r="BG97">
        <v>33.840000000000003</v>
      </c>
      <c r="BH97">
        <v>0.9</v>
      </c>
      <c r="BI97">
        <v>2.9</v>
      </c>
      <c r="BJ97">
        <v>23.15</v>
      </c>
      <c r="BK97">
        <v>0.36</v>
      </c>
      <c r="BL97">
        <v>75.53</v>
      </c>
      <c r="BM97">
        <v>0.61</v>
      </c>
      <c r="BN97">
        <v>32.729999999999997</v>
      </c>
      <c r="BO97">
        <v>0.93</v>
      </c>
      <c r="BP97">
        <v>9.9600000000000009</v>
      </c>
    </row>
    <row r="98" spans="1:133">
      <c r="G98" t="s">
        <v>140</v>
      </c>
      <c r="H98" s="115">
        <v>1122.8300000000002</v>
      </c>
      <c r="I98" s="88">
        <v>253.01000000000002</v>
      </c>
      <c r="J98" s="88">
        <v>162.85</v>
      </c>
      <c r="K98" s="88">
        <v>69.61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0</v>
      </c>
      <c r="AA98">
        <v>6.77</v>
      </c>
      <c r="AB98">
        <v>350.95</v>
      </c>
      <c r="AC98">
        <v>12.25</v>
      </c>
      <c r="AD98">
        <v>41.57</v>
      </c>
      <c r="AE98">
        <v>53.17</v>
      </c>
      <c r="AF98">
        <v>36.479999999999997</v>
      </c>
      <c r="AG98">
        <v>67.680000000000007</v>
      </c>
      <c r="AH98">
        <v>0</v>
      </c>
      <c r="AI98">
        <v>62.84</v>
      </c>
      <c r="AJ98">
        <v>43.03</v>
      </c>
      <c r="AK98">
        <v>12.67</v>
      </c>
      <c r="AL98">
        <v>0</v>
      </c>
      <c r="AM98">
        <v>2.9</v>
      </c>
      <c r="AN98">
        <v>48.34</v>
      </c>
      <c r="AO98">
        <v>21.51</v>
      </c>
      <c r="AP98">
        <v>14.5</v>
      </c>
      <c r="AQ98">
        <v>0.82</v>
      </c>
      <c r="AR98">
        <v>236.68</v>
      </c>
      <c r="AS98">
        <v>13.48</v>
      </c>
      <c r="AT98">
        <v>0.93</v>
      </c>
      <c r="AU98">
        <v>24.17</v>
      </c>
      <c r="AV98">
        <v>116.02</v>
      </c>
      <c r="AW98">
        <v>13.05</v>
      </c>
      <c r="AX98">
        <v>1.02</v>
      </c>
      <c r="AY98">
        <v>29</v>
      </c>
      <c r="AZ98">
        <v>43.51</v>
      </c>
      <c r="BA98">
        <v>64.97</v>
      </c>
      <c r="BB98">
        <v>0.57999999999999996</v>
      </c>
      <c r="BC98">
        <v>83.05</v>
      </c>
      <c r="BD98">
        <v>27.84</v>
      </c>
      <c r="BE98">
        <v>0.51</v>
      </c>
      <c r="BF98">
        <v>0</v>
      </c>
      <c r="BG98">
        <v>33.840000000000003</v>
      </c>
      <c r="BH98">
        <v>0.9</v>
      </c>
      <c r="BI98">
        <v>2.9</v>
      </c>
      <c r="BJ98">
        <v>23.15</v>
      </c>
      <c r="BK98">
        <v>0.36</v>
      </c>
      <c r="BL98">
        <v>75.53</v>
      </c>
      <c r="BM98">
        <v>0.61</v>
      </c>
      <c r="BN98">
        <v>32.729999999999997</v>
      </c>
      <c r="BO98">
        <v>0.93</v>
      </c>
      <c r="BP98">
        <v>9.9600000000000009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16.680575000000005</v>
      </c>
      <c r="I99" s="111">
        <f t="shared" ref="I99:BU99" si="1">SUM(I3:I98)/4000</f>
        <v>4.0265624999999989</v>
      </c>
      <c r="J99" s="111">
        <f t="shared" si="1"/>
        <v>4.4018124999999984</v>
      </c>
      <c r="K99" s="111">
        <f t="shared" si="1"/>
        <v>1.8398299999999974</v>
      </c>
      <c r="L99" s="111">
        <f t="shared" si="1"/>
        <v>0.11917249999999988</v>
      </c>
      <c r="M99" s="111">
        <f t="shared" si="1"/>
        <v>0</v>
      </c>
      <c r="N99" s="110">
        <f t="shared" si="1"/>
        <v>0</v>
      </c>
      <c r="O99" s="111">
        <f t="shared" si="1"/>
        <v>0.8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1.4731500000000004</v>
      </c>
      <c r="X99">
        <f t="shared" si="1"/>
        <v>4.9572500000000019E-2</v>
      </c>
      <c r="Y99">
        <f t="shared" si="1"/>
        <v>0.8</v>
      </c>
      <c r="Z99">
        <f t="shared" si="1"/>
        <v>0.63135000000000008</v>
      </c>
      <c r="AA99">
        <f t="shared" si="1"/>
        <v>0.16247999999999976</v>
      </c>
      <c r="AB99">
        <f t="shared" si="1"/>
        <v>0.85199500000000006</v>
      </c>
      <c r="AC99">
        <f t="shared" si="1"/>
        <v>0.29399999999999998</v>
      </c>
      <c r="AD99">
        <f t="shared" si="1"/>
        <v>0.99768000000000168</v>
      </c>
      <c r="AE99">
        <f t="shared" si="1"/>
        <v>0.26584999999999992</v>
      </c>
      <c r="AF99">
        <f t="shared" si="1"/>
        <v>0.32832000000000011</v>
      </c>
      <c r="AG99">
        <f t="shared" si="1"/>
        <v>0.19820000000000004</v>
      </c>
      <c r="AH99">
        <f t="shared" si="1"/>
        <v>4.8340000000000001E-2</v>
      </c>
      <c r="AI99">
        <f t="shared" si="1"/>
        <v>1.5081600000000022</v>
      </c>
      <c r="AJ99">
        <f t="shared" si="1"/>
        <v>1.0327200000000021</v>
      </c>
      <c r="AK99">
        <f t="shared" si="1"/>
        <v>8.8689999999999991E-2</v>
      </c>
      <c r="AL99">
        <f t="shared" si="1"/>
        <v>0.20303000000000002</v>
      </c>
      <c r="AM99">
        <f t="shared" si="1"/>
        <v>6.9600000000000037E-2</v>
      </c>
      <c r="AN99">
        <f t="shared" si="1"/>
        <v>1.1601600000000016</v>
      </c>
      <c r="AO99">
        <f t="shared" si="1"/>
        <v>0.51623999999999992</v>
      </c>
      <c r="AP99">
        <f t="shared" si="1"/>
        <v>0.34799999999999998</v>
      </c>
      <c r="AQ99">
        <f t="shared" si="1"/>
        <v>1.9679999999999975E-2</v>
      </c>
      <c r="AR99">
        <f t="shared" si="1"/>
        <v>5.6803200000000054</v>
      </c>
      <c r="AS99">
        <f t="shared" si="1"/>
        <v>0.30975999999999976</v>
      </c>
      <c r="AT99">
        <f t="shared" si="1"/>
        <v>2.2320000000000041E-2</v>
      </c>
      <c r="AU99">
        <f t="shared" si="1"/>
        <v>0.58008000000000082</v>
      </c>
      <c r="AV99">
        <f t="shared" si="1"/>
        <v>2.7844800000000065</v>
      </c>
      <c r="AW99">
        <f t="shared" si="1"/>
        <v>0.31319999999999948</v>
      </c>
      <c r="AX99">
        <f t="shared" si="1"/>
        <v>2.4479999999999991E-2</v>
      </c>
      <c r="AY99">
        <f t="shared" si="1"/>
        <v>0.14499999999999999</v>
      </c>
      <c r="AZ99">
        <f t="shared" si="1"/>
        <v>0.20667249999999998</v>
      </c>
      <c r="BA99">
        <f t="shared" si="1"/>
        <v>0.51976000000000011</v>
      </c>
      <c r="BB99">
        <f t="shared" si="1"/>
        <v>1.3919999999999972E-2</v>
      </c>
      <c r="BC99">
        <f t="shared" si="1"/>
        <v>2.5003725000000001</v>
      </c>
      <c r="BD99">
        <f t="shared" si="1"/>
        <v>0.22272000000000006</v>
      </c>
      <c r="BE99">
        <f t="shared" si="1"/>
        <v>1.2239999999999996E-2</v>
      </c>
      <c r="BF99">
        <f t="shared" si="1"/>
        <v>0.16919000000000001</v>
      </c>
      <c r="BG99">
        <f t="shared" si="1"/>
        <v>0.81216000000000088</v>
      </c>
      <c r="BH99">
        <f t="shared" si="1"/>
        <v>2.1600000000000015E-2</v>
      </c>
      <c r="BI99">
        <f t="shared" si="1"/>
        <v>6.9600000000000037E-2</v>
      </c>
      <c r="BJ99">
        <f t="shared" si="1"/>
        <v>0.18519999999999989</v>
      </c>
      <c r="BK99">
        <f t="shared" si="1"/>
        <v>8.6399999999999914E-3</v>
      </c>
      <c r="BL99">
        <f t="shared" si="1"/>
        <v>1.132950000000001</v>
      </c>
      <c r="BM99">
        <f t="shared" si="1"/>
        <v>1.463999999999999E-2</v>
      </c>
      <c r="BN99">
        <f t="shared" si="1"/>
        <v>0.81007000000000118</v>
      </c>
      <c r="BO99">
        <f t="shared" si="1"/>
        <v>2.2320000000000041E-2</v>
      </c>
      <c r="BP99">
        <f t="shared" si="1"/>
        <v>0.23904000000000031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526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35.19</v>
      </c>
      <c r="I3" s="95">
        <v>8.8000000000000007</v>
      </c>
      <c r="J3" s="95">
        <v>61.58</v>
      </c>
      <c r="K3" s="95">
        <v>0</v>
      </c>
      <c r="L3" s="95">
        <v>7.92</v>
      </c>
      <c r="M3" s="114">
        <v>0</v>
      </c>
      <c r="N3" s="113">
        <v>0</v>
      </c>
      <c r="O3" s="95">
        <v>0</v>
      </c>
      <c r="P3" s="95">
        <v>0</v>
      </c>
      <c r="Q3" s="95">
        <v>-35</v>
      </c>
      <c r="R3" s="95">
        <v>0</v>
      </c>
      <c r="S3" s="114">
        <v>0</v>
      </c>
      <c r="T3" t="s">
        <v>526</v>
      </c>
      <c r="U3" s="115">
        <v>-38</v>
      </c>
      <c r="V3" s="116">
        <v>113.49</v>
      </c>
      <c r="W3">
        <v>35.19</v>
      </c>
      <c r="X3">
        <v>8.8000000000000007</v>
      </c>
      <c r="Y3">
        <v>-3</v>
      </c>
      <c r="Z3">
        <v>7.92</v>
      </c>
      <c r="AA3">
        <v>-35</v>
      </c>
      <c r="AB3">
        <v>0</v>
      </c>
      <c r="AC3">
        <v>61.58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42.54</v>
      </c>
      <c r="I4" s="88">
        <v>7.73</v>
      </c>
      <c r="J4" s="88">
        <v>58.01</v>
      </c>
      <c r="K4" s="88">
        <v>0</v>
      </c>
      <c r="L4" s="88">
        <v>8.6999999999999993</v>
      </c>
      <c r="M4" s="116">
        <v>0</v>
      </c>
      <c r="N4" s="115">
        <v>0</v>
      </c>
      <c r="O4" s="88">
        <v>0</v>
      </c>
      <c r="P4" s="88">
        <v>0</v>
      </c>
      <c r="Q4" s="88">
        <v>-35</v>
      </c>
      <c r="R4" s="88">
        <v>0</v>
      </c>
      <c r="S4" s="116">
        <v>0</v>
      </c>
      <c r="T4" t="s">
        <v>526</v>
      </c>
      <c r="U4" s="115">
        <v>-38</v>
      </c>
      <c r="V4" s="116">
        <v>116.98</v>
      </c>
      <c r="W4">
        <v>42.54</v>
      </c>
      <c r="X4">
        <v>7.73</v>
      </c>
      <c r="Y4">
        <v>-3</v>
      </c>
      <c r="Z4">
        <v>8.6999999999999993</v>
      </c>
      <c r="AA4">
        <v>-35</v>
      </c>
      <c r="AB4">
        <v>0</v>
      </c>
      <c r="AC4">
        <v>58.01</v>
      </c>
    </row>
    <row r="5" spans="1:29">
      <c r="G5" t="s">
        <v>47</v>
      </c>
      <c r="H5" s="115">
        <v>34.799999999999997</v>
      </c>
      <c r="I5" s="88">
        <v>24.17</v>
      </c>
      <c r="J5" s="88">
        <v>77.349999999999994</v>
      </c>
      <c r="K5" s="88">
        <v>0</v>
      </c>
      <c r="L5" s="88">
        <v>8.2200000000000006</v>
      </c>
      <c r="M5" s="116">
        <v>0</v>
      </c>
      <c r="N5" s="115">
        <v>0</v>
      </c>
      <c r="O5" s="88">
        <v>0</v>
      </c>
      <c r="P5" s="88">
        <v>0</v>
      </c>
      <c r="Q5" s="88">
        <v>-35</v>
      </c>
      <c r="R5" s="88">
        <v>0</v>
      </c>
      <c r="S5" s="116">
        <v>0</v>
      </c>
      <c r="U5" s="115">
        <v>-38</v>
      </c>
      <c r="V5" s="116">
        <v>144.54</v>
      </c>
      <c r="W5">
        <v>34.799999999999997</v>
      </c>
      <c r="X5">
        <v>24.17</v>
      </c>
      <c r="Y5">
        <v>-3</v>
      </c>
      <c r="Z5">
        <v>8.2200000000000006</v>
      </c>
      <c r="AA5">
        <v>-35</v>
      </c>
      <c r="AB5">
        <v>0</v>
      </c>
      <c r="AC5">
        <v>77.349999999999994</v>
      </c>
    </row>
    <row r="6" spans="1:29">
      <c r="G6" t="s">
        <v>48</v>
      </c>
      <c r="H6" s="115">
        <v>33.840000000000003</v>
      </c>
      <c r="I6" s="88">
        <v>22.24</v>
      </c>
      <c r="J6" s="88">
        <v>77.34</v>
      </c>
      <c r="K6" s="88">
        <v>0</v>
      </c>
      <c r="L6" s="88">
        <v>7.93</v>
      </c>
      <c r="M6" s="116">
        <v>0</v>
      </c>
      <c r="N6" s="115">
        <v>0</v>
      </c>
      <c r="O6" s="88">
        <v>0</v>
      </c>
      <c r="P6" s="88">
        <v>0</v>
      </c>
      <c r="Q6" s="88">
        <v>-35</v>
      </c>
      <c r="R6" s="88">
        <v>0</v>
      </c>
      <c r="S6" s="116">
        <v>0</v>
      </c>
      <c r="U6" s="115">
        <v>-38</v>
      </c>
      <c r="V6" s="116">
        <v>141.35</v>
      </c>
      <c r="W6">
        <v>33.840000000000003</v>
      </c>
      <c r="X6">
        <v>22.24</v>
      </c>
      <c r="Y6">
        <v>-3</v>
      </c>
      <c r="Z6">
        <v>7.93</v>
      </c>
      <c r="AA6">
        <v>-35</v>
      </c>
      <c r="AB6">
        <v>0</v>
      </c>
      <c r="AC6">
        <v>77.34</v>
      </c>
    </row>
    <row r="7" spans="1:29">
      <c r="G7" t="s">
        <v>49</v>
      </c>
      <c r="H7" s="115">
        <v>61.88</v>
      </c>
      <c r="I7" s="88">
        <v>19.34</v>
      </c>
      <c r="J7" s="88">
        <v>67.67</v>
      </c>
      <c r="K7" s="88">
        <v>0</v>
      </c>
      <c r="L7" s="88">
        <v>7.73</v>
      </c>
      <c r="M7" s="116">
        <v>0</v>
      </c>
      <c r="N7" s="115">
        <v>0</v>
      </c>
      <c r="O7" s="88">
        <v>0</v>
      </c>
      <c r="P7" s="88">
        <v>0</v>
      </c>
      <c r="Q7" s="88">
        <v>-37</v>
      </c>
      <c r="R7" s="88">
        <v>0</v>
      </c>
      <c r="S7" s="116">
        <v>0</v>
      </c>
      <c r="U7" s="115">
        <v>-40</v>
      </c>
      <c r="V7" s="116">
        <v>156.62</v>
      </c>
      <c r="W7">
        <v>61.88</v>
      </c>
      <c r="X7">
        <v>19.34</v>
      </c>
      <c r="Y7">
        <v>-3</v>
      </c>
      <c r="Z7">
        <v>7.73</v>
      </c>
      <c r="AA7">
        <v>-37</v>
      </c>
      <c r="AB7">
        <v>0</v>
      </c>
      <c r="AC7">
        <v>67.67</v>
      </c>
    </row>
    <row r="8" spans="1:29">
      <c r="G8" t="s">
        <v>50</v>
      </c>
      <c r="H8" s="115">
        <v>55.11</v>
      </c>
      <c r="I8" s="88">
        <v>14.5</v>
      </c>
      <c r="J8" s="88">
        <v>67.67</v>
      </c>
      <c r="K8" s="88">
        <v>0</v>
      </c>
      <c r="L8" s="88">
        <v>7.35</v>
      </c>
      <c r="M8" s="116">
        <v>0</v>
      </c>
      <c r="N8" s="115">
        <v>0</v>
      </c>
      <c r="O8" s="88">
        <v>0</v>
      </c>
      <c r="P8" s="88">
        <v>0</v>
      </c>
      <c r="Q8" s="88">
        <v>-35</v>
      </c>
      <c r="R8" s="88">
        <v>0</v>
      </c>
      <c r="S8" s="116">
        <v>0</v>
      </c>
      <c r="U8" s="115">
        <v>-38</v>
      </c>
      <c r="V8" s="116">
        <v>144.63</v>
      </c>
      <c r="W8">
        <v>55.11</v>
      </c>
      <c r="X8">
        <v>14.5</v>
      </c>
      <c r="Y8">
        <v>-3</v>
      </c>
      <c r="Z8">
        <v>7.35</v>
      </c>
      <c r="AA8">
        <v>-35</v>
      </c>
      <c r="AB8">
        <v>0</v>
      </c>
      <c r="AC8">
        <v>67.67</v>
      </c>
    </row>
    <row r="9" spans="1:29">
      <c r="G9" t="s">
        <v>51</v>
      </c>
      <c r="H9" s="115">
        <v>75.41</v>
      </c>
      <c r="I9" s="88">
        <v>0</v>
      </c>
      <c r="J9" s="88">
        <v>0</v>
      </c>
      <c r="K9" s="88">
        <v>0</v>
      </c>
      <c r="L9" s="88">
        <v>7.25</v>
      </c>
      <c r="M9" s="116">
        <v>0</v>
      </c>
      <c r="N9" s="115">
        <v>0</v>
      </c>
      <c r="O9" s="88">
        <v>0</v>
      </c>
      <c r="P9" s="88">
        <v>-12</v>
      </c>
      <c r="Q9" s="88">
        <v>-33</v>
      </c>
      <c r="R9" s="88">
        <v>0</v>
      </c>
      <c r="S9" s="116">
        <v>0</v>
      </c>
      <c r="U9" s="115">
        <v>-48</v>
      </c>
      <c r="V9" s="116">
        <v>82.66</v>
      </c>
      <c r="W9">
        <v>75.41</v>
      </c>
      <c r="X9">
        <v>0</v>
      </c>
      <c r="Y9">
        <v>-3</v>
      </c>
      <c r="Z9">
        <v>7.25</v>
      </c>
      <c r="AA9">
        <v>-33</v>
      </c>
      <c r="AB9">
        <v>0</v>
      </c>
      <c r="AC9">
        <v>-12</v>
      </c>
    </row>
    <row r="10" spans="1:29">
      <c r="G10" t="s">
        <v>52</v>
      </c>
      <c r="H10" s="115">
        <v>69.61</v>
      </c>
      <c r="I10" s="88">
        <v>29</v>
      </c>
      <c r="J10" s="88">
        <v>0</v>
      </c>
      <c r="K10" s="88">
        <v>0</v>
      </c>
      <c r="L10" s="88">
        <v>7.06</v>
      </c>
      <c r="M10" s="116">
        <v>0</v>
      </c>
      <c r="N10" s="115">
        <v>0</v>
      </c>
      <c r="O10" s="88">
        <v>0</v>
      </c>
      <c r="P10" s="88">
        <v>-12</v>
      </c>
      <c r="Q10" s="88">
        <v>-36</v>
      </c>
      <c r="R10" s="88">
        <v>0</v>
      </c>
      <c r="S10" s="116">
        <v>0</v>
      </c>
      <c r="U10" s="115">
        <v>-51</v>
      </c>
      <c r="V10" s="116">
        <v>105.67</v>
      </c>
      <c r="W10">
        <v>69.61</v>
      </c>
      <c r="X10">
        <v>29</v>
      </c>
      <c r="Y10">
        <v>-3</v>
      </c>
      <c r="Z10">
        <v>7.06</v>
      </c>
      <c r="AA10">
        <v>-36</v>
      </c>
      <c r="AB10">
        <v>0</v>
      </c>
      <c r="AC10">
        <v>-12</v>
      </c>
    </row>
    <row r="11" spans="1:29">
      <c r="G11" t="s">
        <v>53</v>
      </c>
      <c r="H11" s="115">
        <v>123.75</v>
      </c>
      <c r="I11" s="88">
        <v>33.840000000000003</v>
      </c>
      <c r="J11" s="88">
        <v>0</v>
      </c>
      <c r="K11" s="88">
        <v>0</v>
      </c>
      <c r="L11" s="88">
        <v>7.64</v>
      </c>
      <c r="M11" s="116">
        <v>0</v>
      </c>
      <c r="N11" s="115">
        <v>0</v>
      </c>
      <c r="O11" s="88">
        <v>0</v>
      </c>
      <c r="P11" s="88">
        <v>-15</v>
      </c>
      <c r="Q11" s="88">
        <v>-24</v>
      </c>
      <c r="R11" s="88">
        <v>0</v>
      </c>
      <c r="S11" s="116">
        <v>0</v>
      </c>
      <c r="U11" s="115">
        <v>-42</v>
      </c>
      <c r="V11" s="116">
        <v>165.23</v>
      </c>
      <c r="W11">
        <v>123.75</v>
      </c>
      <c r="X11">
        <v>33.840000000000003</v>
      </c>
      <c r="Y11">
        <v>-3</v>
      </c>
      <c r="Z11">
        <v>7.64</v>
      </c>
      <c r="AA11">
        <v>-24</v>
      </c>
      <c r="AB11">
        <v>0</v>
      </c>
      <c r="AC11">
        <v>-15</v>
      </c>
    </row>
    <row r="12" spans="1:29">
      <c r="G12" t="s">
        <v>54</v>
      </c>
      <c r="H12" s="115">
        <v>140.19</v>
      </c>
      <c r="I12" s="88">
        <v>27.07</v>
      </c>
      <c r="J12" s="88">
        <v>0</v>
      </c>
      <c r="K12" s="88">
        <v>0</v>
      </c>
      <c r="L12" s="88">
        <v>7.54</v>
      </c>
      <c r="M12" s="116">
        <v>0</v>
      </c>
      <c r="N12" s="115">
        <v>0</v>
      </c>
      <c r="O12" s="88">
        <v>0</v>
      </c>
      <c r="P12" s="88">
        <v>-25</v>
      </c>
      <c r="Q12" s="88">
        <v>-25</v>
      </c>
      <c r="R12" s="88">
        <v>0</v>
      </c>
      <c r="S12" s="116">
        <v>0</v>
      </c>
      <c r="U12" s="115">
        <v>-53</v>
      </c>
      <c r="V12" s="116">
        <v>174.8</v>
      </c>
      <c r="W12">
        <v>140.19</v>
      </c>
      <c r="X12">
        <v>27.07</v>
      </c>
      <c r="Y12">
        <v>-3</v>
      </c>
      <c r="Z12">
        <v>7.54</v>
      </c>
      <c r="AA12">
        <v>-25</v>
      </c>
      <c r="AB12">
        <v>0</v>
      </c>
      <c r="AC12">
        <v>-25</v>
      </c>
    </row>
    <row r="13" spans="1:29">
      <c r="G13" t="s">
        <v>55</v>
      </c>
      <c r="H13" s="115">
        <v>121.82</v>
      </c>
      <c r="I13" s="88">
        <v>31.9</v>
      </c>
      <c r="J13" s="88">
        <v>0</v>
      </c>
      <c r="K13" s="88">
        <v>0</v>
      </c>
      <c r="L13" s="88">
        <v>7.25</v>
      </c>
      <c r="M13" s="116">
        <v>0</v>
      </c>
      <c r="N13" s="115">
        <v>0</v>
      </c>
      <c r="O13" s="88">
        <v>0</v>
      </c>
      <c r="P13" s="88">
        <v>-15</v>
      </c>
      <c r="Q13" s="88">
        <v>-27</v>
      </c>
      <c r="R13" s="88">
        <v>0</v>
      </c>
      <c r="S13" s="116">
        <v>0</v>
      </c>
      <c r="U13" s="115">
        <v>-45</v>
      </c>
      <c r="V13" s="116">
        <v>160.97</v>
      </c>
      <c r="W13">
        <v>121.82</v>
      </c>
      <c r="X13">
        <v>31.9</v>
      </c>
      <c r="Y13">
        <v>-3</v>
      </c>
      <c r="Z13">
        <v>7.25</v>
      </c>
      <c r="AA13">
        <v>-27</v>
      </c>
      <c r="AB13">
        <v>0</v>
      </c>
      <c r="AC13">
        <v>-15</v>
      </c>
    </row>
    <row r="14" spans="1:29">
      <c r="G14" t="s">
        <v>56</v>
      </c>
      <c r="H14" s="115">
        <v>103.45</v>
      </c>
      <c r="I14" s="88">
        <v>24.17</v>
      </c>
      <c r="J14" s="88">
        <v>0</v>
      </c>
      <c r="K14" s="88">
        <v>0</v>
      </c>
      <c r="L14" s="88">
        <v>7.73</v>
      </c>
      <c r="M14" s="116">
        <v>0</v>
      </c>
      <c r="N14" s="115">
        <v>0</v>
      </c>
      <c r="O14" s="88">
        <v>0</v>
      </c>
      <c r="P14" s="88">
        <v>-30</v>
      </c>
      <c r="Q14" s="88">
        <v>-28</v>
      </c>
      <c r="R14" s="88">
        <v>0</v>
      </c>
      <c r="S14" s="116">
        <v>0</v>
      </c>
      <c r="U14" s="115">
        <v>-61</v>
      </c>
      <c r="V14" s="116">
        <v>135.35</v>
      </c>
      <c r="W14">
        <v>103.45</v>
      </c>
      <c r="X14">
        <v>24.17</v>
      </c>
      <c r="Y14">
        <v>-3</v>
      </c>
      <c r="Z14">
        <v>7.73</v>
      </c>
      <c r="AA14">
        <v>-28</v>
      </c>
      <c r="AB14">
        <v>0</v>
      </c>
      <c r="AC14">
        <v>-30</v>
      </c>
    </row>
    <row r="15" spans="1:29">
      <c r="G15" t="s">
        <v>57</v>
      </c>
      <c r="H15" s="115">
        <v>52.21</v>
      </c>
      <c r="I15" s="88">
        <v>60.91</v>
      </c>
      <c r="J15" s="88">
        <v>0</v>
      </c>
      <c r="K15" s="88">
        <v>0</v>
      </c>
      <c r="L15" s="88">
        <v>8.6999999999999993</v>
      </c>
      <c r="M15" s="116">
        <v>0</v>
      </c>
      <c r="N15" s="115">
        <v>0</v>
      </c>
      <c r="O15" s="88">
        <v>0</v>
      </c>
      <c r="P15" s="88">
        <v>-20</v>
      </c>
      <c r="Q15" s="88">
        <v>-25</v>
      </c>
      <c r="R15" s="88">
        <v>0</v>
      </c>
      <c r="S15" s="116">
        <v>0</v>
      </c>
      <c r="U15" s="115">
        <v>-48</v>
      </c>
      <c r="V15" s="116">
        <v>121.82</v>
      </c>
      <c r="W15">
        <v>52.21</v>
      </c>
      <c r="X15">
        <v>60.91</v>
      </c>
      <c r="Y15">
        <v>-3</v>
      </c>
      <c r="Z15">
        <v>8.6999999999999993</v>
      </c>
      <c r="AA15">
        <v>-25</v>
      </c>
      <c r="AB15">
        <v>0</v>
      </c>
      <c r="AC15">
        <v>-20</v>
      </c>
    </row>
    <row r="16" spans="1:29">
      <c r="G16" t="s">
        <v>58</v>
      </c>
      <c r="H16" s="115">
        <v>47.37</v>
      </c>
      <c r="I16" s="88">
        <v>46.41</v>
      </c>
      <c r="J16" s="88">
        <v>0</v>
      </c>
      <c r="K16" s="88">
        <v>0</v>
      </c>
      <c r="L16" s="88">
        <v>8.6999999999999993</v>
      </c>
      <c r="M16" s="116">
        <v>0</v>
      </c>
      <c r="N16" s="115">
        <v>0</v>
      </c>
      <c r="O16" s="88">
        <v>0</v>
      </c>
      <c r="P16" s="88">
        <v>-20</v>
      </c>
      <c r="Q16" s="88">
        <v>-25</v>
      </c>
      <c r="R16" s="88">
        <v>0</v>
      </c>
      <c r="S16" s="116">
        <v>0</v>
      </c>
      <c r="U16" s="115">
        <v>-48</v>
      </c>
      <c r="V16" s="116">
        <v>102.48</v>
      </c>
      <c r="W16">
        <v>47.37</v>
      </c>
      <c r="X16">
        <v>46.41</v>
      </c>
      <c r="Y16">
        <v>-3</v>
      </c>
      <c r="Z16">
        <v>8.6999999999999993</v>
      </c>
      <c r="AA16">
        <v>-25</v>
      </c>
      <c r="AB16">
        <v>0</v>
      </c>
      <c r="AC16">
        <v>-20</v>
      </c>
    </row>
    <row r="17" spans="7:29">
      <c r="G17" t="s">
        <v>59</v>
      </c>
      <c r="H17" s="115">
        <v>68.650000000000006</v>
      </c>
      <c r="I17" s="88">
        <v>41.57</v>
      </c>
      <c r="J17" s="88">
        <v>0</v>
      </c>
      <c r="K17" s="88">
        <v>0</v>
      </c>
      <c r="L17" s="88">
        <v>8.6999999999999993</v>
      </c>
      <c r="M17" s="116">
        <v>0</v>
      </c>
      <c r="N17" s="115">
        <v>0</v>
      </c>
      <c r="O17" s="88">
        <v>0</v>
      </c>
      <c r="P17" s="88">
        <v>-20</v>
      </c>
      <c r="Q17" s="88">
        <v>-25</v>
      </c>
      <c r="R17" s="88">
        <v>0</v>
      </c>
      <c r="S17" s="116">
        <v>0</v>
      </c>
      <c r="U17" s="115">
        <v>-48</v>
      </c>
      <c r="V17" s="116">
        <v>118.92</v>
      </c>
      <c r="W17">
        <v>68.650000000000006</v>
      </c>
      <c r="X17">
        <v>41.57</v>
      </c>
      <c r="Y17">
        <v>-3</v>
      </c>
      <c r="Z17">
        <v>8.6999999999999993</v>
      </c>
      <c r="AA17">
        <v>-25</v>
      </c>
      <c r="AB17">
        <v>0</v>
      </c>
      <c r="AC17">
        <v>-20</v>
      </c>
    </row>
    <row r="18" spans="7:29">
      <c r="G18" t="s">
        <v>60</v>
      </c>
      <c r="H18" s="115">
        <v>72.510000000000005</v>
      </c>
      <c r="I18" s="88">
        <v>27.07</v>
      </c>
      <c r="J18" s="88">
        <v>0</v>
      </c>
      <c r="K18" s="88">
        <v>0</v>
      </c>
      <c r="L18" s="88">
        <v>8.6999999999999993</v>
      </c>
      <c r="M18" s="116">
        <v>0</v>
      </c>
      <c r="N18" s="115">
        <v>0</v>
      </c>
      <c r="O18" s="88">
        <v>0</v>
      </c>
      <c r="P18" s="88">
        <v>-20</v>
      </c>
      <c r="Q18" s="88">
        <v>-25</v>
      </c>
      <c r="R18" s="88">
        <v>0</v>
      </c>
      <c r="S18" s="116">
        <v>0</v>
      </c>
      <c r="U18" s="115">
        <v>-48</v>
      </c>
      <c r="V18" s="116">
        <v>108.28</v>
      </c>
      <c r="W18">
        <v>72.510000000000005</v>
      </c>
      <c r="X18">
        <v>27.07</v>
      </c>
      <c r="Y18">
        <v>-3</v>
      </c>
      <c r="Z18">
        <v>8.6999999999999993</v>
      </c>
      <c r="AA18">
        <v>-25</v>
      </c>
      <c r="AB18">
        <v>0</v>
      </c>
      <c r="AC18">
        <v>-20</v>
      </c>
    </row>
    <row r="19" spans="7:29">
      <c r="G19" t="s">
        <v>61</v>
      </c>
      <c r="H19" s="115">
        <v>82.19</v>
      </c>
      <c r="I19" s="88">
        <v>26.1</v>
      </c>
      <c r="J19" s="88">
        <v>0</v>
      </c>
      <c r="K19" s="88">
        <v>0</v>
      </c>
      <c r="L19" s="88">
        <v>7.73</v>
      </c>
      <c r="M19" s="116">
        <v>0</v>
      </c>
      <c r="N19" s="115">
        <v>0</v>
      </c>
      <c r="O19" s="88">
        <v>0</v>
      </c>
      <c r="P19" s="88">
        <v>0</v>
      </c>
      <c r="Q19" s="88">
        <v>-25</v>
      </c>
      <c r="R19" s="88">
        <v>0</v>
      </c>
      <c r="S19" s="116">
        <v>0</v>
      </c>
      <c r="U19" s="115">
        <v>-28</v>
      </c>
      <c r="V19" s="116">
        <v>116.02</v>
      </c>
      <c r="W19">
        <v>82.19</v>
      </c>
      <c r="X19">
        <v>26.1</v>
      </c>
      <c r="Y19">
        <v>-3</v>
      </c>
      <c r="Z19">
        <v>7.73</v>
      </c>
      <c r="AA19">
        <v>-25</v>
      </c>
      <c r="AB19">
        <v>0</v>
      </c>
      <c r="AC19">
        <v>0</v>
      </c>
    </row>
    <row r="20" spans="7:29">
      <c r="G20" t="s">
        <v>62</v>
      </c>
      <c r="H20" s="115">
        <v>81.22</v>
      </c>
      <c r="I20" s="88">
        <v>27.07</v>
      </c>
      <c r="J20" s="88">
        <v>0</v>
      </c>
      <c r="K20" s="88">
        <v>0</v>
      </c>
      <c r="L20" s="88">
        <v>7.73</v>
      </c>
      <c r="M20" s="116">
        <v>0</v>
      </c>
      <c r="N20" s="115">
        <v>0</v>
      </c>
      <c r="O20" s="88">
        <v>0</v>
      </c>
      <c r="P20" s="88">
        <v>-35</v>
      </c>
      <c r="Q20" s="88">
        <v>-25</v>
      </c>
      <c r="R20" s="88">
        <v>0</v>
      </c>
      <c r="S20" s="116">
        <v>0</v>
      </c>
      <c r="U20" s="115">
        <v>-63</v>
      </c>
      <c r="V20" s="116">
        <v>116.02</v>
      </c>
      <c r="W20">
        <v>81.22</v>
      </c>
      <c r="X20">
        <v>27.07</v>
      </c>
      <c r="Y20">
        <v>-3</v>
      </c>
      <c r="Z20">
        <v>7.73</v>
      </c>
      <c r="AA20">
        <v>-25</v>
      </c>
      <c r="AB20">
        <v>0</v>
      </c>
      <c r="AC20">
        <v>-35</v>
      </c>
    </row>
    <row r="21" spans="7:29">
      <c r="G21" t="s">
        <v>63</v>
      </c>
      <c r="H21" s="115">
        <v>84.12</v>
      </c>
      <c r="I21" s="88">
        <v>0</v>
      </c>
      <c r="J21" s="88">
        <v>0</v>
      </c>
      <c r="K21" s="88">
        <v>0</v>
      </c>
      <c r="L21" s="88">
        <v>7.73</v>
      </c>
      <c r="M21" s="116">
        <v>0</v>
      </c>
      <c r="N21" s="115">
        <v>0</v>
      </c>
      <c r="O21" s="88">
        <v>0</v>
      </c>
      <c r="P21" s="88">
        <v>-35</v>
      </c>
      <c r="Q21" s="88">
        <v>-25</v>
      </c>
      <c r="R21" s="88">
        <v>0</v>
      </c>
      <c r="S21" s="116">
        <v>0</v>
      </c>
      <c r="U21" s="115">
        <v>-63</v>
      </c>
      <c r="V21" s="116">
        <v>91.85</v>
      </c>
      <c r="W21">
        <v>84.12</v>
      </c>
      <c r="X21">
        <v>0</v>
      </c>
      <c r="Y21">
        <v>-3</v>
      </c>
      <c r="Z21">
        <v>7.73</v>
      </c>
      <c r="AA21">
        <v>-25</v>
      </c>
      <c r="AB21">
        <v>0</v>
      </c>
      <c r="AC21">
        <v>-35</v>
      </c>
    </row>
    <row r="22" spans="7:29">
      <c r="G22" t="s">
        <v>64</v>
      </c>
      <c r="H22" s="115">
        <v>81.22</v>
      </c>
      <c r="I22" s="88">
        <v>24.17</v>
      </c>
      <c r="J22" s="88">
        <v>0</v>
      </c>
      <c r="K22" s="88">
        <v>0</v>
      </c>
      <c r="L22" s="88">
        <v>7.73</v>
      </c>
      <c r="M22" s="116">
        <v>0</v>
      </c>
      <c r="N22" s="115">
        <v>0</v>
      </c>
      <c r="O22" s="88">
        <v>0</v>
      </c>
      <c r="P22" s="88">
        <v>0</v>
      </c>
      <c r="Q22" s="88">
        <v>-25</v>
      </c>
      <c r="R22" s="88">
        <v>0</v>
      </c>
      <c r="S22" s="116">
        <v>0</v>
      </c>
      <c r="U22" s="115">
        <v>-28</v>
      </c>
      <c r="V22" s="116">
        <v>113.12</v>
      </c>
      <c r="W22">
        <v>81.22</v>
      </c>
      <c r="X22">
        <v>24.17</v>
      </c>
      <c r="Y22">
        <v>-3</v>
      </c>
      <c r="Z22">
        <v>7.73</v>
      </c>
      <c r="AA22">
        <v>-25</v>
      </c>
      <c r="AB22">
        <v>0</v>
      </c>
      <c r="AC22">
        <v>0</v>
      </c>
    </row>
    <row r="23" spans="7:29">
      <c r="G23" t="s">
        <v>65</v>
      </c>
      <c r="H23" s="115">
        <v>72.52</v>
      </c>
      <c r="I23" s="88">
        <v>41.57</v>
      </c>
      <c r="J23" s="88">
        <v>0</v>
      </c>
      <c r="K23" s="88">
        <v>0</v>
      </c>
      <c r="L23" s="88">
        <v>7.73</v>
      </c>
      <c r="M23" s="116">
        <v>0</v>
      </c>
      <c r="N23" s="115">
        <v>0</v>
      </c>
      <c r="O23" s="88">
        <v>0</v>
      </c>
      <c r="P23" s="88">
        <v>-3</v>
      </c>
      <c r="Q23" s="88">
        <v>-25</v>
      </c>
      <c r="R23" s="88">
        <v>0</v>
      </c>
      <c r="S23" s="116">
        <v>0</v>
      </c>
      <c r="U23" s="115">
        <v>-31</v>
      </c>
      <c r="V23" s="116">
        <v>121.82</v>
      </c>
      <c r="W23">
        <v>72.52</v>
      </c>
      <c r="X23">
        <v>41.57</v>
      </c>
      <c r="Y23">
        <v>-3</v>
      </c>
      <c r="Z23">
        <v>7.73</v>
      </c>
      <c r="AA23">
        <v>-25</v>
      </c>
      <c r="AB23">
        <v>0</v>
      </c>
      <c r="AC23">
        <v>-3</v>
      </c>
    </row>
    <row r="24" spans="7:29">
      <c r="G24" t="s">
        <v>66</v>
      </c>
      <c r="H24" s="115">
        <v>70.569999999999993</v>
      </c>
      <c r="I24" s="88">
        <v>37.71</v>
      </c>
      <c r="J24" s="88">
        <v>0</v>
      </c>
      <c r="K24" s="88">
        <v>0</v>
      </c>
      <c r="L24" s="88">
        <v>8.6999999999999993</v>
      </c>
      <c r="M24" s="116">
        <v>0</v>
      </c>
      <c r="N24" s="115">
        <v>0</v>
      </c>
      <c r="O24" s="88">
        <v>0</v>
      </c>
      <c r="P24" s="88">
        <v>0</v>
      </c>
      <c r="Q24" s="88">
        <v>-30</v>
      </c>
      <c r="R24" s="88">
        <v>0</v>
      </c>
      <c r="S24" s="116">
        <v>0</v>
      </c>
      <c r="U24" s="115">
        <v>-33</v>
      </c>
      <c r="V24" s="116">
        <v>116.98</v>
      </c>
      <c r="W24">
        <v>70.569999999999993</v>
      </c>
      <c r="X24">
        <v>37.71</v>
      </c>
      <c r="Y24">
        <v>-3</v>
      </c>
      <c r="Z24">
        <v>8.6999999999999993</v>
      </c>
      <c r="AA24">
        <v>-30</v>
      </c>
      <c r="AB24">
        <v>0</v>
      </c>
      <c r="AC24">
        <v>0</v>
      </c>
    </row>
    <row r="25" spans="7:29">
      <c r="G25" t="s">
        <v>67</v>
      </c>
      <c r="H25" s="115">
        <v>34.799999999999997</v>
      </c>
      <c r="I25" s="88">
        <v>54.15</v>
      </c>
      <c r="J25" s="88">
        <v>0</v>
      </c>
      <c r="K25" s="88">
        <v>0</v>
      </c>
      <c r="L25" s="88">
        <v>8.6999999999999993</v>
      </c>
      <c r="M25" s="116">
        <v>0</v>
      </c>
      <c r="N25" s="115">
        <v>0</v>
      </c>
      <c r="O25" s="88">
        <v>0</v>
      </c>
      <c r="P25" s="88">
        <v>-15</v>
      </c>
      <c r="Q25" s="88">
        <v>-30</v>
      </c>
      <c r="R25" s="88">
        <v>0</v>
      </c>
      <c r="S25" s="116">
        <v>0</v>
      </c>
      <c r="U25" s="115">
        <v>-48</v>
      </c>
      <c r="V25" s="116">
        <v>97.65</v>
      </c>
      <c r="W25">
        <v>34.799999999999997</v>
      </c>
      <c r="X25">
        <v>54.15</v>
      </c>
      <c r="Y25">
        <v>-3</v>
      </c>
      <c r="Z25">
        <v>8.6999999999999993</v>
      </c>
      <c r="AA25">
        <v>-30</v>
      </c>
      <c r="AB25">
        <v>0</v>
      </c>
      <c r="AC25">
        <v>-15</v>
      </c>
    </row>
    <row r="26" spans="7:29">
      <c r="G26" t="s">
        <v>68</v>
      </c>
      <c r="H26" s="115">
        <v>9.67</v>
      </c>
      <c r="I26" s="88">
        <v>34.799999999999997</v>
      </c>
      <c r="J26" s="88">
        <v>0</v>
      </c>
      <c r="K26" s="88">
        <v>0</v>
      </c>
      <c r="L26" s="88">
        <v>8.6999999999999993</v>
      </c>
      <c r="M26" s="116">
        <v>0</v>
      </c>
      <c r="N26" s="115">
        <v>0</v>
      </c>
      <c r="O26" s="88">
        <v>0</v>
      </c>
      <c r="P26" s="88">
        <v>-13</v>
      </c>
      <c r="Q26" s="88">
        <v>-30</v>
      </c>
      <c r="R26" s="88">
        <v>0</v>
      </c>
      <c r="S26" s="116">
        <v>0</v>
      </c>
      <c r="U26" s="115">
        <v>-46</v>
      </c>
      <c r="V26" s="116">
        <v>53.17</v>
      </c>
      <c r="W26">
        <v>9.67</v>
      </c>
      <c r="X26">
        <v>34.799999999999997</v>
      </c>
      <c r="Y26">
        <v>-3</v>
      </c>
      <c r="Z26">
        <v>8.6999999999999993</v>
      </c>
      <c r="AA26">
        <v>-30</v>
      </c>
      <c r="AB26">
        <v>0</v>
      </c>
      <c r="AC26">
        <v>-13</v>
      </c>
    </row>
    <row r="27" spans="7:29">
      <c r="G27" t="s">
        <v>69</v>
      </c>
      <c r="H27" s="115">
        <v>25.14</v>
      </c>
      <c r="I27" s="88">
        <v>15.47</v>
      </c>
      <c r="J27" s="88">
        <v>0</v>
      </c>
      <c r="K27" s="88">
        <v>0</v>
      </c>
      <c r="L27" s="88">
        <v>8.6999999999999993</v>
      </c>
      <c r="M27" s="116">
        <v>0</v>
      </c>
      <c r="N27" s="115">
        <v>0</v>
      </c>
      <c r="O27" s="88">
        <v>0</v>
      </c>
      <c r="P27" s="88">
        <v>-25</v>
      </c>
      <c r="Q27" s="88">
        <v>-30</v>
      </c>
      <c r="R27" s="88">
        <v>0</v>
      </c>
      <c r="S27" s="116">
        <v>0</v>
      </c>
      <c r="U27" s="115">
        <v>-58</v>
      </c>
      <c r="V27" s="116">
        <v>49.31</v>
      </c>
      <c r="W27">
        <v>25.14</v>
      </c>
      <c r="X27">
        <v>15.47</v>
      </c>
      <c r="Y27">
        <v>-3</v>
      </c>
      <c r="Z27">
        <v>8.6999999999999993</v>
      </c>
      <c r="AA27">
        <v>-30</v>
      </c>
      <c r="AB27">
        <v>0</v>
      </c>
      <c r="AC27">
        <v>-25</v>
      </c>
    </row>
    <row r="28" spans="7:29">
      <c r="G28" t="s">
        <v>70</v>
      </c>
      <c r="H28" s="115">
        <v>0</v>
      </c>
      <c r="I28" s="88">
        <v>7.73</v>
      </c>
      <c r="J28" s="88">
        <v>0</v>
      </c>
      <c r="K28" s="88">
        <v>0</v>
      </c>
      <c r="L28" s="88">
        <v>8.7100000000000009</v>
      </c>
      <c r="M28" s="116">
        <v>0</v>
      </c>
      <c r="N28" s="115">
        <v>-19</v>
      </c>
      <c r="O28" s="88">
        <v>0</v>
      </c>
      <c r="P28" s="88">
        <v>-24</v>
      </c>
      <c r="Q28" s="88">
        <v>-30</v>
      </c>
      <c r="R28" s="88">
        <v>0</v>
      </c>
      <c r="S28" s="116">
        <v>0</v>
      </c>
      <c r="U28" s="115">
        <v>-76</v>
      </c>
      <c r="V28" s="116">
        <v>16.440000000000001</v>
      </c>
      <c r="W28">
        <v>-19</v>
      </c>
      <c r="X28">
        <v>7.73</v>
      </c>
      <c r="Y28">
        <v>-3</v>
      </c>
      <c r="Z28">
        <v>8.7100000000000009</v>
      </c>
      <c r="AA28">
        <v>-30</v>
      </c>
      <c r="AB28">
        <v>0</v>
      </c>
      <c r="AC28">
        <v>-24</v>
      </c>
    </row>
    <row r="29" spans="7:29">
      <c r="G29" t="s">
        <v>71</v>
      </c>
      <c r="H29" s="115">
        <v>0</v>
      </c>
      <c r="I29" s="88">
        <v>9.67</v>
      </c>
      <c r="J29" s="88">
        <v>0</v>
      </c>
      <c r="K29" s="88">
        <v>0</v>
      </c>
      <c r="L29" s="88">
        <v>8.6999999999999993</v>
      </c>
      <c r="M29" s="116">
        <v>0</v>
      </c>
      <c r="N29" s="115">
        <v>-66</v>
      </c>
      <c r="O29" s="88">
        <v>0</v>
      </c>
      <c r="P29" s="88">
        <v>-35</v>
      </c>
      <c r="Q29" s="88">
        <v>-30</v>
      </c>
      <c r="R29" s="88">
        <v>0</v>
      </c>
      <c r="S29" s="116">
        <v>0</v>
      </c>
      <c r="U29" s="115">
        <v>-134</v>
      </c>
      <c r="V29" s="116">
        <v>18.37</v>
      </c>
      <c r="W29">
        <v>-66</v>
      </c>
      <c r="X29">
        <v>9.67</v>
      </c>
      <c r="Y29">
        <v>-3</v>
      </c>
      <c r="Z29">
        <v>8.6999999999999993</v>
      </c>
      <c r="AA29">
        <v>-30</v>
      </c>
      <c r="AB29">
        <v>0</v>
      </c>
      <c r="AC29">
        <v>-35</v>
      </c>
    </row>
    <row r="30" spans="7:29">
      <c r="G30" t="s">
        <v>72</v>
      </c>
      <c r="H30" s="115">
        <v>0</v>
      </c>
      <c r="I30" s="88">
        <v>12.57</v>
      </c>
      <c r="J30" s="88">
        <v>0</v>
      </c>
      <c r="K30" s="88">
        <v>0</v>
      </c>
      <c r="L30" s="88">
        <v>7.73</v>
      </c>
      <c r="M30" s="116">
        <v>0</v>
      </c>
      <c r="N30" s="115">
        <v>-86</v>
      </c>
      <c r="O30" s="88">
        <v>0</v>
      </c>
      <c r="P30" s="88">
        <v>-35</v>
      </c>
      <c r="Q30" s="88">
        <v>-30</v>
      </c>
      <c r="R30" s="88">
        <v>0</v>
      </c>
      <c r="S30" s="116">
        <v>0</v>
      </c>
      <c r="U30" s="115">
        <v>-154</v>
      </c>
      <c r="V30" s="116">
        <v>20.3</v>
      </c>
      <c r="W30">
        <v>-86</v>
      </c>
      <c r="X30">
        <v>12.57</v>
      </c>
      <c r="Y30">
        <v>-3</v>
      </c>
      <c r="Z30">
        <v>7.73</v>
      </c>
      <c r="AA30">
        <v>-30</v>
      </c>
      <c r="AB30">
        <v>0</v>
      </c>
      <c r="AC30">
        <v>-35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7.73</v>
      </c>
      <c r="M31" s="116">
        <v>0</v>
      </c>
      <c r="N31" s="115">
        <v>-77</v>
      </c>
      <c r="O31" s="88">
        <v>-7</v>
      </c>
      <c r="P31" s="88">
        <v>-55</v>
      </c>
      <c r="Q31" s="88">
        <v>-30</v>
      </c>
      <c r="R31" s="88">
        <v>0</v>
      </c>
      <c r="S31" s="116">
        <v>0</v>
      </c>
      <c r="U31" s="115">
        <v>-172</v>
      </c>
      <c r="V31" s="116">
        <v>7.73</v>
      </c>
      <c r="W31">
        <v>-77</v>
      </c>
      <c r="X31">
        <v>-7</v>
      </c>
      <c r="Y31">
        <v>-3</v>
      </c>
      <c r="Z31">
        <v>7.73</v>
      </c>
      <c r="AA31">
        <v>-30</v>
      </c>
      <c r="AB31">
        <v>0</v>
      </c>
      <c r="AC31">
        <v>-55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7.73</v>
      </c>
      <c r="M32" s="116">
        <v>0</v>
      </c>
      <c r="N32" s="115">
        <v>-120</v>
      </c>
      <c r="O32" s="88">
        <v>-13</v>
      </c>
      <c r="P32" s="88">
        <v>-55</v>
      </c>
      <c r="Q32" s="88">
        <v>-30</v>
      </c>
      <c r="R32" s="88">
        <v>0</v>
      </c>
      <c r="S32" s="116">
        <v>0</v>
      </c>
      <c r="U32" s="115">
        <v>-221</v>
      </c>
      <c r="V32" s="116">
        <v>7.73</v>
      </c>
      <c r="W32">
        <v>-120</v>
      </c>
      <c r="X32">
        <v>-13</v>
      </c>
      <c r="Y32">
        <v>-3</v>
      </c>
      <c r="Z32">
        <v>7.73</v>
      </c>
      <c r="AA32">
        <v>-30</v>
      </c>
      <c r="AB32">
        <v>0</v>
      </c>
      <c r="AC32">
        <v>-55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8.6999999999999993</v>
      </c>
      <c r="M33" s="116">
        <v>0</v>
      </c>
      <c r="N33" s="115">
        <v>-142</v>
      </c>
      <c r="O33" s="88">
        <v>-46</v>
      </c>
      <c r="P33" s="88">
        <v>-70</v>
      </c>
      <c r="Q33" s="88">
        <v>-30</v>
      </c>
      <c r="R33" s="88">
        <v>0</v>
      </c>
      <c r="S33" s="116">
        <v>0</v>
      </c>
      <c r="U33" s="115">
        <v>-289.49</v>
      </c>
      <c r="V33" s="116">
        <v>8.6999999999999993</v>
      </c>
      <c r="W33">
        <v>-142</v>
      </c>
      <c r="X33">
        <v>-46</v>
      </c>
      <c r="Y33">
        <v>-1.49</v>
      </c>
      <c r="Z33">
        <v>8.6999999999999993</v>
      </c>
      <c r="AA33">
        <v>-30</v>
      </c>
      <c r="AB33">
        <v>0</v>
      </c>
      <c r="AC33">
        <v>-70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8.6999999999999993</v>
      </c>
      <c r="M34" s="116">
        <v>0</v>
      </c>
      <c r="N34" s="115">
        <v>-120</v>
      </c>
      <c r="O34" s="88">
        <v>-47</v>
      </c>
      <c r="P34" s="88">
        <v>-70</v>
      </c>
      <c r="Q34" s="88">
        <v>0</v>
      </c>
      <c r="R34" s="88">
        <v>0</v>
      </c>
      <c r="S34" s="116">
        <v>0</v>
      </c>
      <c r="U34" s="115">
        <v>-237</v>
      </c>
      <c r="V34" s="116">
        <v>8.6999999999999993</v>
      </c>
      <c r="W34">
        <v>-120</v>
      </c>
      <c r="X34">
        <v>-47</v>
      </c>
      <c r="Y34">
        <v>0</v>
      </c>
      <c r="Z34">
        <v>8.6999999999999993</v>
      </c>
      <c r="AA34">
        <v>0</v>
      </c>
      <c r="AB34">
        <v>0</v>
      </c>
      <c r="AC34">
        <v>-70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9.67</v>
      </c>
      <c r="M35" s="116">
        <v>0</v>
      </c>
      <c r="N35" s="115">
        <v>-118</v>
      </c>
      <c r="O35" s="88">
        <v>-45</v>
      </c>
      <c r="P35" s="88">
        <v>-80</v>
      </c>
      <c r="Q35" s="88">
        <v>-30</v>
      </c>
      <c r="R35" s="88">
        <v>0</v>
      </c>
      <c r="S35" s="116">
        <v>0</v>
      </c>
      <c r="U35" s="115">
        <v>-275</v>
      </c>
      <c r="V35" s="116">
        <v>9.67</v>
      </c>
      <c r="W35">
        <v>-118</v>
      </c>
      <c r="X35">
        <v>-45</v>
      </c>
      <c r="Y35">
        <v>-2</v>
      </c>
      <c r="Z35">
        <v>9.67</v>
      </c>
      <c r="AA35">
        <v>-30</v>
      </c>
      <c r="AB35">
        <v>0</v>
      </c>
      <c r="AC35">
        <v>-80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10.63</v>
      </c>
      <c r="M36" s="116">
        <v>0</v>
      </c>
      <c r="N36" s="115">
        <v>-124</v>
      </c>
      <c r="O36" s="88">
        <v>-48</v>
      </c>
      <c r="P36" s="88">
        <v>-80</v>
      </c>
      <c r="Q36" s="88">
        <v>-20</v>
      </c>
      <c r="R36" s="88">
        <v>0</v>
      </c>
      <c r="S36" s="116">
        <v>0</v>
      </c>
      <c r="U36" s="115">
        <v>-274</v>
      </c>
      <c r="V36" s="116">
        <v>10.63</v>
      </c>
      <c r="W36">
        <v>-124</v>
      </c>
      <c r="X36">
        <v>-48</v>
      </c>
      <c r="Y36">
        <v>-2</v>
      </c>
      <c r="Z36">
        <v>10.63</v>
      </c>
      <c r="AA36">
        <v>-20</v>
      </c>
      <c r="AB36">
        <v>0</v>
      </c>
      <c r="AC36">
        <v>-80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11.6</v>
      </c>
      <c r="M37" s="116">
        <v>0</v>
      </c>
      <c r="N37" s="115">
        <v>-108</v>
      </c>
      <c r="O37" s="88">
        <v>-37</v>
      </c>
      <c r="P37" s="88">
        <v>-40</v>
      </c>
      <c r="Q37" s="88">
        <v>-20</v>
      </c>
      <c r="R37" s="88">
        <v>0</v>
      </c>
      <c r="S37" s="116">
        <v>0</v>
      </c>
      <c r="U37" s="115">
        <v>-207</v>
      </c>
      <c r="V37" s="116">
        <v>11.6</v>
      </c>
      <c r="W37">
        <v>-108</v>
      </c>
      <c r="X37">
        <v>-37</v>
      </c>
      <c r="Y37">
        <v>-2</v>
      </c>
      <c r="Z37">
        <v>11.6</v>
      </c>
      <c r="AA37">
        <v>-20</v>
      </c>
      <c r="AB37">
        <v>0</v>
      </c>
      <c r="AC37">
        <v>-40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13.05</v>
      </c>
      <c r="M38" s="116">
        <v>0</v>
      </c>
      <c r="N38" s="115">
        <v>-108</v>
      </c>
      <c r="O38" s="88">
        <v>-50</v>
      </c>
      <c r="P38" s="88">
        <v>-40</v>
      </c>
      <c r="Q38" s="88">
        <v>-20</v>
      </c>
      <c r="R38" s="88">
        <v>0</v>
      </c>
      <c r="S38" s="116">
        <v>0</v>
      </c>
      <c r="U38" s="115">
        <v>-220</v>
      </c>
      <c r="V38" s="116">
        <v>13.05</v>
      </c>
      <c r="W38">
        <v>-108</v>
      </c>
      <c r="X38">
        <v>-50</v>
      </c>
      <c r="Y38">
        <v>-2</v>
      </c>
      <c r="Z38">
        <v>13.05</v>
      </c>
      <c r="AA38">
        <v>-20</v>
      </c>
      <c r="AB38">
        <v>0</v>
      </c>
      <c r="AC38">
        <v>-40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12.57</v>
      </c>
      <c r="M39" s="116">
        <v>0</v>
      </c>
      <c r="N39" s="115">
        <v>-97</v>
      </c>
      <c r="O39" s="88">
        <v>-22</v>
      </c>
      <c r="P39" s="88">
        <v>-35</v>
      </c>
      <c r="Q39" s="88">
        <v>-20</v>
      </c>
      <c r="R39" s="88">
        <v>0</v>
      </c>
      <c r="S39" s="116">
        <v>0</v>
      </c>
      <c r="U39" s="115">
        <v>-176</v>
      </c>
      <c r="V39" s="116">
        <v>12.57</v>
      </c>
      <c r="W39">
        <v>-97</v>
      </c>
      <c r="X39">
        <v>-22</v>
      </c>
      <c r="Y39">
        <v>-2</v>
      </c>
      <c r="Z39">
        <v>12.57</v>
      </c>
      <c r="AA39">
        <v>-20</v>
      </c>
      <c r="AB39">
        <v>0</v>
      </c>
      <c r="AC39">
        <v>-35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12.57</v>
      </c>
      <c r="M40" s="116">
        <v>0</v>
      </c>
      <c r="N40" s="115">
        <v>-85</v>
      </c>
      <c r="O40" s="88">
        <v>0</v>
      </c>
      <c r="P40" s="88">
        <v>-30</v>
      </c>
      <c r="Q40" s="88">
        <v>-15</v>
      </c>
      <c r="R40" s="88">
        <v>0</v>
      </c>
      <c r="S40" s="116">
        <v>0</v>
      </c>
      <c r="U40" s="115">
        <v>-132</v>
      </c>
      <c r="V40" s="116">
        <v>12.57</v>
      </c>
      <c r="W40">
        <v>-85</v>
      </c>
      <c r="X40">
        <v>0</v>
      </c>
      <c r="Y40">
        <v>-2</v>
      </c>
      <c r="Z40">
        <v>12.57</v>
      </c>
      <c r="AA40">
        <v>-15</v>
      </c>
      <c r="AB40">
        <v>0</v>
      </c>
      <c r="AC40">
        <v>-30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13.05</v>
      </c>
      <c r="M41" s="116">
        <v>0</v>
      </c>
      <c r="N41" s="115">
        <v>-97</v>
      </c>
      <c r="O41" s="88">
        <v>-2</v>
      </c>
      <c r="P41" s="88">
        <v>-20</v>
      </c>
      <c r="Q41" s="88">
        <v>0</v>
      </c>
      <c r="R41" s="88">
        <v>0</v>
      </c>
      <c r="S41" s="116">
        <v>0</v>
      </c>
      <c r="U41" s="115">
        <v>-121</v>
      </c>
      <c r="V41" s="116">
        <v>13.05</v>
      </c>
      <c r="W41">
        <v>-97</v>
      </c>
      <c r="X41">
        <v>-2</v>
      </c>
      <c r="Y41">
        <v>-2</v>
      </c>
      <c r="Z41">
        <v>13.05</v>
      </c>
      <c r="AA41">
        <v>0</v>
      </c>
      <c r="AB41">
        <v>0</v>
      </c>
      <c r="AC41">
        <v>-20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14.02</v>
      </c>
      <c r="M42" s="116">
        <v>0</v>
      </c>
      <c r="N42" s="115">
        <v>-112</v>
      </c>
      <c r="O42" s="88">
        <v>-7</v>
      </c>
      <c r="P42" s="88">
        <v>-65</v>
      </c>
      <c r="Q42" s="88">
        <v>0</v>
      </c>
      <c r="R42" s="88">
        <v>0</v>
      </c>
      <c r="S42" s="116">
        <v>0</v>
      </c>
      <c r="U42" s="115">
        <v>-186</v>
      </c>
      <c r="V42" s="116">
        <v>14.02</v>
      </c>
      <c r="W42">
        <v>-112</v>
      </c>
      <c r="X42">
        <v>-7</v>
      </c>
      <c r="Y42">
        <v>-2</v>
      </c>
      <c r="Z42">
        <v>14.02</v>
      </c>
      <c r="AA42">
        <v>0</v>
      </c>
      <c r="AB42">
        <v>0</v>
      </c>
      <c r="AC42">
        <v>-65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14.5</v>
      </c>
      <c r="M43" s="116">
        <v>0</v>
      </c>
      <c r="N43" s="115">
        <v>-75</v>
      </c>
      <c r="O43" s="88">
        <v>-18</v>
      </c>
      <c r="P43" s="88">
        <v>-60</v>
      </c>
      <c r="Q43" s="88">
        <v>0</v>
      </c>
      <c r="R43" s="88">
        <v>0</v>
      </c>
      <c r="S43" s="116">
        <v>0</v>
      </c>
      <c r="U43" s="115">
        <v>-155</v>
      </c>
      <c r="V43" s="116">
        <v>14.5</v>
      </c>
      <c r="W43">
        <v>-75</v>
      </c>
      <c r="X43">
        <v>-18</v>
      </c>
      <c r="Y43">
        <v>-2</v>
      </c>
      <c r="Z43">
        <v>14.5</v>
      </c>
      <c r="AA43">
        <v>0</v>
      </c>
      <c r="AB43">
        <v>0</v>
      </c>
      <c r="AC43">
        <v>-60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9.67</v>
      </c>
      <c r="L44" s="88">
        <v>14.5</v>
      </c>
      <c r="M44" s="116">
        <v>0</v>
      </c>
      <c r="N44" s="115">
        <v>-76</v>
      </c>
      <c r="O44" s="88">
        <v>-26</v>
      </c>
      <c r="P44" s="88">
        <v>-60</v>
      </c>
      <c r="Q44" s="88">
        <v>0</v>
      </c>
      <c r="R44" s="88">
        <v>0</v>
      </c>
      <c r="S44" s="116">
        <v>0</v>
      </c>
      <c r="U44" s="115">
        <v>-164</v>
      </c>
      <c r="V44" s="116">
        <v>24.17</v>
      </c>
      <c r="W44">
        <v>-76</v>
      </c>
      <c r="X44">
        <v>-26</v>
      </c>
      <c r="Y44">
        <v>-2</v>
      </c>
      <c r="Z44">
        <v>14.5</v>
      </c>
      <c r="AA44">
        <v>9.67</v>
      </c>
      <c r="AB44">
        <v>0</v>
      </c>
      <c r="AC44">
        <v>-60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19.329999999999998</v>
      </c>
      <c r="L45" s="88">
        <v>15.47</v>
      </c>
      <c r="M45" s="116">
        <v>0</v>
      </c>
      <c r="N45" s="115">
        <v>-50</v>
      </c>
      <c r="O45" s="88">
        <v>-38</v>
      </c>
      <c r="P45" s="88">
        <v>-60</v>
      </c>
      <c r="Q45" s="88">
        <v>0</v>
      </c>
      <c r="R45" s="88">
        <v>0</v>
      </c>
      <c r="S45" s="116">
        <v>0</v>
      </c>
      <c r="U45" s="115">
        <v>-150</v>
      </c>
      <c r="V45" s="116">
        <v>34.799999999999997</v>
      </c>
      <c r="W45">
        <v>-50</v>
      </c>
      <c r="X45">
        <v>-38</v>
      </c>
      <c r="Y45">
        <v>-2</v>
      </c>
      <c r="Z45">
        <v>15.47</v>
      </c>
      <c r="AA45">
        <v>19.329999999999998</v>
      </c>
      <c r="AB45">
        <v>0</v>
      </c>
      <c r="AC45">
        <v>-60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19.329999999999998</v>
      </c>
      <c r="L46" s="88">
        <v>15.47</v>
      </c>
      <c r="M46" s="116">
        <v>0</v>
      </c>
      <c r="N46" s="115">
        <v>-43</v>
      </c>
      <c r="O46" s="88">
        <v>-35</v>
      </c>
      <c r="P46" s="88">
        <v>-50</v>
      </c>
      <c r="Q46" s="88">
        <v>0</v>
      </c>
      <c r="R46" s="88">
        <v>0</v>
      </c>
      <c r="S46" s="116">
        <v>0</v>
      </c>
      <c r="U46" s="115">
        <v>-130</v>
      </c>
      <c r="V46" s="116">
        <v>34.799999999999997</v>
      </c>
      <c r="W46">
        <v>-43</v>
      </c>
      <c r="X46">
        <v>-35</v>
      </c>
      <c r="Y46">
        <v>-2</v>
      </c>
      <c r="Z46">
        <v>15.47</v>
      </c>
      <c r="AA46">
        <v>19.329999999999998</v>
      </c>
      <c r="AB46">
        <v>0</v>
      </c>
      <c r="AC46">
        <v>-50</v>
      </c>
    </row>
    <row r="47" spans="7:29">
      <c r="G47" t="s">
        <v>89</v>
      </c>
      <c r="H47" s="115">
        <v>0</v>
      </c>
      <c r="I47" s="88">
        <v>0</v>
      </c>
      <c r="J47" s="88">
        <v>14.5</v>
      </c>
      <c r="K47" s="88">
        <v>25.13</v>
      </c>
      <c r="L47" s="88">
        <v>13.54</v>
      </c>
      <c r="M47" s="116">
        <v>0</v>
      </c>
      <c r="N47" s="115">
        <v>-60</v>
      </c>
      <c r="O47" s="88">
        <v>-13</v>
      </c>
      <c r="P47" s="88">
        <v>0</v>
      </c>
      <c r="Q47" s="88">
        <v>0</v>
      </c>
      <c r="R47" s="88">
        <v>0</v>
      </c>
      <c r="S47" s="116">
        <v>0</v>
      </c>
      <c r="U47" s="115">
        <v>-75</v>
      </c>
      <c r="V47" s="116">
        <v>53.17</v>
      </c>
      <c r="W47">
        <v>-60</v>
      </c>
      <c r="X47">
        <v>-13</v>
      </c>
      <c r="Y47">
        <v>-2</v>
      </c>
      <c r="Z47">
        <v>13.54</v>
      </c>
      <c r="AA47">
        <v>25.13</v>
      </c>
      <c r="AB47">
        <v>0</v>
      </c>
      <c r="AC47">
        <v>14.5</v>
      </c>
    </row>
    <row r="48" spans="7:29">
      <c r="G48" t="s">
        <v>90</v>
      </c>
      <c r="H48" s="115">
        <v>0</v>
      </c>
      <c r="I48" s="88">
        <v>0</v>
      </c>
      <c r="J48" s="88">
        <v>14.5</v>
      </c>
      <c r="K48" s="88">
        <v>25.14</v>
      </c>
      <c r="L48" s="88">
        <v>12.57</v>
      </c>
      <c r="M48" s="116">
        <v>0</v>
      </c>
      <c r="N48" s="115">
        <v>-51</v>
      </c>
      <c r="O48" s="88">
        <v>-2</v>
      </c>
      <c r="P48" s="88">
        <v>0</v>
      </c>
      <c r="Q48" s="88">
        <v>0</v>
      </c>
      <c r="R48" s="88">
        <v>0</v>
      </c>
      <c r="S48" s="116">
        <v>0</v>
      </c>
      <c r="U48" s="115">
        <v>-55</v>
      </c>
      <c r="V48" s="116">
        <v>52.21</v>
      </c>
      <c r="W48">
        <v>-51</v>
      </c>
      <c r="X48">
        <v>-2</v>
      </c>
      <c r="Y48">
        <v>-2</v>
      </c>
      <c r="Z48">
        <v>12.57</v>
      </c>
      <c r="AA48">
        <v>25.14</v>
      </c>
      <c r="AB48">
        <v>0</v>
      </c>
      <c r="AC48">
        <v>14.5</v>
      </c>
    </row>
    <row r="49" spans="7:29">
      <c r="G49" t="s">
        <v>91</v>
      </c>
      <c r="H49" s="115">
        <v>0</v>
      </c>
      <c r="I49" s="88">
        <v>9.67</v>
      </c>
      <c r="J49" s="88">
        <v>0</v>
      </c>
      <c r="K49" s="88">
        <v>25.13</v>
      </c>
      <c r="L49" s="88">
        <v>12.57</v>
      </c>
      <c r="M49" s="116">
        <v>0</v>
      </c>
      <c r="N49" s="115">
        <v>-41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-43</v>
      </c>
      <c r="V49" s="116">
        <v>47.37</v>
      </c>
      <c r="W49">
        <v>-41</v>
      </c>
      <c r="X49">
        <v>9.67</v>
      </c>
      <c r="Y49">
        <v>-2</v>
      </c>
      <c r="Z49">
        <v>12.57</v>
      </c>
      <c r="AA49">
        <v>25.13</v>
      </c>
      <c r="AB49">
        <v>0</v>
      </c>
      <c r="AC49">
        <v>0</v>
      </c>
    </row>
    <row r="50" spans="7:29">
      <c r="G50" t="s">
        <v>92</v>
      </c>
      <c r="H50" s="115">
        <v>0</v>
      </c>
      <c r="I50" s="88">
        <v>9.67</v>
      </c>
      <c r="J50" s="88">
        <v>0</v>
      </c>
      <c r="K50" s="88">
        <v>25.13</v>
      </c>
      <c r="L50" s="88">
        <v>12.57</v>
      </c>
      <c r="M50" s="116">
        <v>0</v>
      </c>
      <c r="N50" s="115">
        <v>-54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-56</v>
      </c>
      <c r="V50" s="116">
        <v>47.37</v>
      </c>
      <c r="W50">
        <v>-54</v>
      </c>
      <c r="X50">
        <v>9.67</v>
      </c>
      <c r="Y50">
        <v>-2</v>
      </c>
      <c r="Z50">
        <v>12.57</v>
      </c>
      <c r="AA50">
        <v>25.13</v>
      </c>
      <c r="AB50">
        <v>0</v>
      </c>
      <c r="AC50">
        <v>0</v>
      </c>
    </row>
    <row r="51" spans="7:29">
      <c r="G51" t="s">
        <v>93</v>
      </c>
      <c r="H51" s="115">
        <v>0</v>
      </c>
      <c r="I51" s="88">
        <v>19.34</v>
      </c>
      <c r="J51" s="88">
        <v>0</v>
      </c>
      <c r="K51" s="88">
        <v>25.13</v>
      </c>
      <c r="L51" s="88">
        <v>12.57</v>
      </c>
      <c r="M51" s="116">
        <v>0</v>
      </c>
      <c r="N51" s="115">
        <v>-30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-32</v>
      </c>
      <c r="V51" s="116">
        <v>57.04</v>
      </c>
      <c r="W51">
        <v>-30</v>
      </c>
      <c r="X51">
        <v>19.34</v>
      </c>
      <c r="Y51">
        <v>-2</v>
      </c>
      <c r="Z51">
        <v>12.57</v>
      </c>
      <c r="AA51">
        <v>25.13</v>
      </c>
      <c r="AB51">
        <v>0</v>
      </c>
      <c r="AC51">
        <v>0</v>
      </c>
    </row>
    <row r="52" spans="7:29">
      <c r="G52" t="s">
        <v>94</v>
      </c>
      <c r="H52" s="115">
        <v>0</v>
      </c>
      <c r="I52" s="88">
        <v>19.34</v>
      </c>
      <c r="J52" s="88">
        <v>0</v>
      </c>
      <c r="K52" s="88">
        <v>25.13</v>
      </c>
      <c r="L52" s="88">
        <v>12.57</v>
      </c>
      <c r="M52" s="116">
        <v>0</v>
      </c>
      <c r="N52" s="115">
        <v>-34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-36</v>
      </c>
      <c r="V52" s="116">
        <v>57.04</v>
      </c>
      <c r="W52">
        <v>-34</v>
      </c>
      <c r="X52">
        <v>19.34</v>
      </c>
      <c r="Y52">
        <v>-2</v>
      </c>
      <c r="Z52">
        <v>12.57</v>
      </c>
      <c r="AA52">
        <v>25.13</v>
      </c>
      <c r="AB52">
        <v>0</v>
      </c>
      <c r="AC52">
        <v>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25.14</v>
      </c>
      <c r="L53" s="88">
        <v>11.6</v>
      </c>
      <c r="M53" s="116">
        <v>0</v>
      </c>
      <c r="N53" s="115">
        <v>-9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-11</v>
      </c>
      <c r="V53" s="116">
        <v>36.74</v>
      </c>
      <c r="W53">
        <v>-9</v>
      </c>
      <c r="X53">
        <v>0</v>
      </c>
      <c r="Y53">
        <v>-2</v>
      </c>
      <c r="Z53">
        <v>11.6</v>
      </c>
      <c r="AA53">
        <v>25.14</v>
      </c>
      <c r="AB53">
        <v>0</v>
      </c>
      <c r="AC53">
        <v>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25.14</v>
      </c>
      <c r="L54" s="88">
        <v>10.63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35.770000000000003</v>
      </c>
      <c r="W54">
        <v>0</v>
      </c>
      <c r="X54">
        <v>0</v>
      </c>
      <c r="Y54">
        <v>-2</v>
      </c>
      <c r="Z54">
        <v>10.63</v>
      </c>
      <c r="AA54">
        <v>25.14</v>
      </c>
      <c r="AB54">
        <v>0</v>
      </c>
      <c r="AC54">
        <v>0</v>
      </c>
    </row>
    <row r="55" spans="7:29">
      <c r="G55" t="s">
        <v>97</v>
      </c>
      <c r="H55" s="115">
        <v>29.97</v>
      </c>
      <c r="I55" s="88">
        <v>0</v>
      </c>
      <c r="J55" s="88">
        <v>38.68</v>
      </c>
      <c r="K55" s="88">
        <v>33.840000000000003</v>
      </c>
      <c r="L55" s="88">
        <v>10.63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113.12</v>
      </c>
      <c r="W55">
        <v>29.97</v>
      </c>
      <c r="X55">
        <v>0</v>
      </c>
      <c r="Y55">
        <v>-2</v>
      </c>
      <c r="Z55">
        <v>10.63</v>
      </c>
      <c r="AA55">
        <v>33.840000000000003</v>
      </c>
      <c r="AB55">
        <v>0</v>
      </c>
      <c r="AC55">
        <v>38.68</v>
      </c>
    </row>
    <row r="56" spans="7:29">
      <c r="G56" t="s">
        <v>98</v>
      </c>
      <c r="H56" s="115">
        <v>9.67</v>
      </c>
      <c r="I56" s="88">
        <v>0</v>
      </c>
      <c r="J56" s="88">
        <v>29</v>
      </c>
      <c r="K56" s="88">
        <v>33.840000000000003</v>
      </c>
      <c r="L56" s="88">
        <v>12.57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85.08</v>
      </c>
      <c r="W56">
        <v>9.67</v>
      </c>
      <c r="X56">
        <v>0</v>
      </c>
      <c r="Y56">
        <v>-2</v>
      </c>
      <c r="Z56">
        <v>12.57</v>
      </c>
      <c r="AA56">
        <v>33.840000000000003</v>
      </c>
      <c r="AB56">
        <v>0</v>
      </c>
      <c r="AC56">
        <v>29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33.840000000000003</v>
      </c>
      <c r="L57" s="88">
        <v>15.47</v>
      </c>
      <c r="M57" s="116">
        <v>0</v>
      </c>
      <c r="N57" s="115">
        <v>0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-17</v>
      </c>
      <c r="V57" s="116">
        <v>49.31</v>
      </c>
      <c r="W57">
        <v>0</v>
      </c>
      <c r="X57">
        <v>0</v>
      </c>
      <c r="Y57">
        <v>-2</v>
      </c>
      <c r="Z57">
        <v>15.47</v>
      </c>
      <c r="AA57">
        <v>33.840000000000003</v>
      </c>
      <c r="AB57">
        <v>0</v>
      </c>
      <c r="AC57">
        <v>-15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33.83</v>
      </c>
      <c r="L58" s="88">
        <v>16.440000000000001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-22</v>
      </c>
      <c r="V58" s="116">
        <v>50.27</v>
      </c>
      <c r="W58">
        <v>0</v>
      </c>
      <c r="X58">
        <v>0</v>
      </c>
      <c r="Y58">
        <v>-2</v>
      </c>
      <c r="Z58">
        <v>16.440000000000001</v>
      </c>
      <c r="AA58">
        <v>33.83</v>
      </c>
      <c r="AB58">
        <v>0</v>
      </c>
      <c r="AC58">
        <v>-20</v>
      </c>
    </row>
    <row r="59" spans="7:29">
      <c r="G59" t="s">
        <v>101</v>
      </c>
      <c r="H59" s="115">
        <v>0</v>
      </c>
      <c r="I59" s="88">
        <v>9.67</v>
      </c>
      <c r="J59" s="88">
        <v>14.5</v>
      </c>
      <c r="K59" s="88">
        <v>33.83</v>
      </c>
      <c r="L59" s="88">
        <v>16.440000000000001</v>
      </c>
      <c r="M59" s="116">
        <v>0</v>
      </c>
      <c r="N59" s="115">
        <v>-81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-83</v>
      </c>
      <c r="V59" s="116">
        <v>74.44</v>
      </c>
      <c r="W59">
        <v>-81</v>
      </c>
      <c r="X59">
        <v>9.67</v>
      </c>
      <c r="Y59">
        <v>-2</v>
      </c>
      <c r="Z59">
        <v>16.440000000000001</v>
      </c>
      <c r="AA59">
        <v>33.83</v>
      </c>
      <c r="AB59">
        <v>0</v>
      </c>
      <c r="AC59">
        <v>14.5</v>
      </c>
    </row>
    <row r="60" spans="7:29">
      <c r="G60" t="s">
        <v>102</v>
      </c>
      <c r="H60" s="115">
        <v>0</v>
      </c>
      <c r="I60" s="88">
        <v>9.67</v>
      </c>
      <c r="J60" s="88">
        <v>33.840000000000003</v>
      </c>
      <c r="K60" s="88">
        <v>33.83</v>
      </c>
      <c r="L60" s="88">
        <v>16.440000000000001</v>
      </c>
      <c r="M60" s="116">
        <v>0</v>
      </c>
      <c r="N60" s="115">
        <v>-109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-111</v>
      </c>
      <c r="V60" s="116">
        <v>93.78</v>
      </c>
      <c r="W60">
        <v>-109</v>
      </c>
      <c r="X60">
        <v>9.67</v>
      </c>
      <c r="Y60">
        <v>-2</v>
      </c>
      <c r="Z60">
        <v>16.440000000000001</v>
      </c>
      <c r="AA60">
        <v>33.83</v>
      </c>
      <c r="AB60">
        <v>0</v>
      </c>
      <c r="AC60">
        <v>33.840000000000003</v>
      </c>
    </row>
    <row r="61" spans="7:29">
      <c r="G61" t="s">
        <v>103</v>
      </c>
      <c r="H61" s="115">
        <v>0</v>
      </c>
      <c r="I61" s="88">
        <v>29</v>
      </c>
      <c r="J61" s="88">
        <v>14.5</v>
      </c>
      <c r="K61" s="88">
        <v>33.840000000000003</v>
      </c>
      <c r="L61" s="88">
        <v>16.440000000000001</v>
      </c>
      <c r="M61" s="116">
        <v>0</v>
      </c>
      <c r="N61" s="115">
        <v>-79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-81</v>
      </c>
      <c r="V61" s="116">
        <v>93.78</v>
      </c>
      <c r="W61">
        <v>-79</v>
      </c>
      <c r="X61">
        <v>29</v>
      </c>
      <c r="Y61">
        <v>-2</v>
      </c>
      <c r="Z61">
        <v>16.440000000000001</v>
      </c>
      <c r="AA61">
        <v>33.840000000000003</v>
      </c>
      <c r="AB61">
        <v>0</v>
      </c>
      <c r="AC61">
        <v>14.5</v>
      </c>
    </row>
    <row r="62" spans="7:29">
      <c r="G62" t="s">
        <v>104</v>
      </c>
      <c r="H62" s="115">
        <v>0</v>
      </c>
      <c r="I62" s="88">
        <v>29</v>
      </c>
      <c r="J62" s="88">
        <v>48.34</v>
      </c>
      <c r="K62" s="88">
        <v>33.840000000000003</v>
      </c>
      <c r="L62" s="88">
        <v>16.440000000000001</v>
      </c>
      <c r="M62" s="116">
        <v>0</v>
      </c>
      <c r="N62" s="115">
        <v>-37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-39</v>
      </c>
      <c r="V62" s="116">
        <v>127.62</v>
      </c>
      <c r="W62">
        <v>-37</v>
      </c>
      <c r="X62">
        <v>29</v>
      </c>
      <c r="Y62">
        <v>-2</v>
      </c>
      <c r="Z62">
        <v>16.440000000000001</v>
      </c>
      <c r="AA62">
        <v>33.840000000000003</v>
      </c>
      <c r="AB62">
        <v>0</v>
      </c>
      <c r="AC62">
        <v>48.34</v>
      </c>
    </row>
    <row r="63" spans="7:29">
      <c r="G63" t="s">
        <v>105</v>
      </c>
      <c r="H63" s="115">
        <v>0</v>
      </c>
      <c r="I63" s="88">
        <v>58.01</v>
      </c>
      <c r="J63" s="88">
        <v>77.34</v>
      </c>
      <c r="K63" s="88">
        <v>33.840000000000003</v>
      </c>
      <c r="L63" s="88">
        <v>4.83</v>
      </c>
      <c r="M63" s="116">
        <v>0</v>
      </c>
      <c r="N63" s="115">
        <v>-46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-48</v>
      </c>
      <c r="V63" s="116">
        <v>174.02</v>
      </c>
      <c r="W63">
        <v>-46</v>
      </c>
      <c r="X63">
        <v>58.01</v>
      </c>
      <c r="Y63">
        <v>-2</v>
      </c>
      <c r="Z63">
        <v>4.83</v>
      </c>
      <c r="AA63">
        <v>33.840000000000003</v>
      </c>
      <c r="AB63">
        <v>0</v>
      </c>
      <c r="AC63">
        <v>77.34</v>
      </c>
    </row>
    <row r="64" spans="7:29">
      <c r="G64" t="s">
        <v>106</v>
      </c>
      <c r="H64" s="115">
        <v>0</v>
      </c>
      <c r="I64" s="88">
        <v>58.01</v>
      </c>
      <c r="J64" s="88">
        <v>106.35</v>
      </c>
      <c r="K64" s="88">
        <v>33.840000000000003</v>
      </c>
      <c r="L64" s="88">
        <v>4.83</v>
      </c>
      <c r="M64" s="116">
        <v>0</v>
      </c>
      <c r="N64" s="115">
        <v>-8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-10</v>
      </c>
      <c r="V64" s="116">
        <v>203.03</v>
      </c>
      <c r="W64">
        <v>-8</v>
      </c>
      <c r="X64">
        <v>58.01</v>
      </c>
      <c r="Y64">
        <v>-2</v>
      </c>
      <c r="Z64">
        <v>4.83</v>
      </c>
      <c r="AA64">
        <v>33.840000000000003</v>
      </c>
      <c r="AB64">
        <v>0</v>
      </c>
      <c r="AC64">
        <v>106.35</v>
      </c>
    </row>
    <row r="65" spans="7:29">
      <c r="G65" t="s">
        <v>107</v>
      </c>
      <c r="H65" s="115">
        <v>21.27</v>
      </c>
      <c r="I65" s="88">
        <v>48.34</v>
      </c>
      <c r="J65" s="88">
        <v>96.68</v>
      </c>
      <c r="K65" s="88">
        <v>33.840000000000003</v>
      </c>
      <c r="L65" s="88">
        <v>5.8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205.93</v>
      </c>
      <c r="W65">
        <v>21.27</v>
      </c>
      <c r="X65">
        <v>48.34</v>
      </c>
      <c r="Y65">
        <v>0</v>
      </c>
      <c r="Z65">
        <v>5.8</v>
      </c>
      <c r="AA65">
        <v>33.840000000000003</v>
      </c>
      <c r="AB65">
        <v>0</v>
      </c>
      <c r="AC65">
        <v>96.68</v>
      </c>
    </row>
    <row r="66" spans="7:29">
      <c r="G66" t="s">
        <v>108</v>
      </c>
      <c r="H66" s="115">
        <v>50.27</v>
      </c>
      <c r="I66" s="88">
        <v>48.34</v>
      </c>
      <c r="J66" s="88">
        <v>96.68</v>
      </c>
      <c r="K66" s="88">
        <v>33.840000000000003</v>
      </c>
      <c r="L66" s="88">
        <v>5.8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234.93</v>
      </c>
      <c r="W66">
        <v>50.27</v>
      </c>
      <c r="X66">
        <v>48.34</v>
      </c>
      <c r="Y66">
        <v>0</v>
      </c>
      <c r="Z66">
        <v>5.8</v>
      </c>
      <c r="AA66">
        <v>33.840000000000003</v>
      </c>
      <c r="AB66">
        <v>0</v>
      </c>
      <c r="AC66">
        <v>96.68</v>
      </c>
    </row>
    <row r="67" spans="7:29">
      <c r="G67" t="s">
        <v>109</v>
      </c>
      <c r="H67" s="115">
        <v>0</v>
      </c>
      <c r="I67" s="88">
        <v>38.67</v>
      </c>
      <c r="J67" s="88">
        <v>77.349999999999994</v>
      </c>
      <c r="K67" s="88">
        <v>0</v>
      </c>
      <c r="L67" s="88">
        <v>5.8</v>
      </c>
      <c r="M67" s="116">
        <v>0</v>
      </c>
      <c r="N67" s="115">
        <v>-28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-28</v>
      </c>
      <c r="V67" s="116">
        <v>121.82</v>
      </c>
      <c r="W67">
        <v>-28</v>
      </c>
      <c r="X67">
        <v>38.67</v>
      </c>
      <c r="Y67">
        <v>0</v>
      </c>
      <c r="Z67">
        <v>5.8</v>
      </c>
      <c r="AA67">
        <v>0</v>
      </c>
      <c r="AB67">
        <v>0</v>
      </c>
      <c r="AC67">
        <v>77.349999999999994</v>
      </c>
    </row>
    <row r="68" spans="7:29">
      <c r="G68" t="s">
        <v>110</v>
      </c>
      <c r="H68" s="115">
        <v>0</v>
      </c>
      <c r="I68" s="88">
        <v>38.67</v>
      </c>
      <c r="J68" s="88">
        <v>77.349999999999994</v>
      </c>
      <c r="K68" s="88">
        <v>0</v>
      </c>
      <c r="L68" s="88">
        <v>5.8</v>
      </c>
      <c r="M68" s="116">
        <v>0</v>
      </c>
      <c r="N68" s="115">
        <v>-30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-30</v>
      </c>
      <c r="V68" s="116">
        <v>121.82</v>
      </c>
      <c r="W68">
        <v>-30</v>
      </c>
      <c r="X68">
        <v>38.67</v>
      </c>
      <c r="Y68">
        <v>0</v>
      </c>
      <c r="Z68">
        <v>5.8</v>
      </c>
      <c r="AA68">
        <v>0</v>
      </c>
      <c r="AB68">
        <v>0</v>
      </c>
      <c r="AC68">
        <v>77.349999999999994</v>
      </c>
    </row>
    <row r="69" spans="7:29">
      <c r="G69" t="s">
        <v>111</v>
      </c>
      <c r="H69" s="115">
        <v>0</v>
      </c>
      <c r="I69" s="88">
        <v>52.21</v>
      </c>
      <c r="J69" s="88">
        <v>77.34</v>
      </c>
      <c r="K69" s="88">
        <v>0</v>
      </c>
      <c r="L69" s="88">
        <v>4.83</v>
      </c>
      <c r="M69" s="116">
        <v>2.42</v>
      </c>
      <c r="N69" s="115">
        <v>-16</v>
      </c>
      <c r="O69" s="88">
        <v>0</v>
      </c>
      <c r="P69" s="88">
        <v>0</v>
      </c>
      <c r="Q69" s="88">
        <v>-10</v>
      </c>
      <c r="R69" s="88">
        <v>0</v>
      </c>
      <c r="S69" s="116">
        <v>0</v>
      </c>
      <c r="U69" s="115">
        <v>-26</v>
      </c>
      <c r="V69" s="116">
        <v>136.80000000000001</v>
      </c>
      <c r="W69">
        <v>-16</v>
      </c>
      <c r="X69">
        <v>52.21</v>
      </c>
      <c r="Y69">
        <v>0</v>
      </c>
      <c r="Z69">
        <v>4.83</v>
      </c>
      <c r="AA69">
        <v>-10</v>
      </c>
      <c r="AB69">
        <v>2.42</v>
      </c>
      <c r="AC69">
        <v>77.34</v>
      </c>
    </row>
    <row r="70" spans="7:29">
      <c r="G70" t="s">
        <v>112</v>
      </c>
      <c r="H70" s="115">
        <v>0</v>
      </c>
      <c r="I70" s="88">
        <v>57.04</v>
      </c>
      <c r="J70" s="88">
        <v>77.349999999999994</v>
      </c>
      <c r="K70" s="88">
        <v>0</v>
      </c>
      <c r="L70" s="88">
        <v>3.87</v>
      </c>
      <c r="M70" s="116">
        <v>1.93</v>
      </c>
      <c r="N70" s="115">
        <v>-7</v>
      </c>
      <c r="O70" s="88">
        <v>0</v>
      </c>
      <c r="P70" s="88">
        <v>0</v>
      </c>
      <c r="Q70" s="88">
        <v>-10</v>
      </c>
      <c r="R70" s="88">
        <v>0</v>
      </c>
      <c r="S70" s="116">
        <v>0</v>
      </c>
      <c r="U70" s="115">
        <v>-17</v>
      </c>
      <c r="V70" s="116">
        <v>140.19</v>
      </c>
      <c r="W70">
        <v>-7</v>
      </c>
      <c r="X70">
        <v>57.04</v>
      </c>
      <c r="Y70">
        <v>0</v>
      </c>
      <c r="Z70">
        <v>3.87</v>
      </c>
      <c r="AA70">
        <v>-10</v>
      </c>
      <c r="AB70">
        <v>1.93</v>
      </c>
      <c r="AC70">
        <v>77.349999999999994</v>
      </c>
    </row>
    <row r="71" spans="7:29">
      <c r="G71" t="s">
        <v>113</v>
      </c>
      <c r="H71" s="115">
        <v>46.41</v>
      </c>
      <c r="I71" s="88">
        <v>57.04</v>
      </c>
      <c r="J71" s="88">
        <v>125.68</v>
      </c>
      <c r="K71" s="88">
        <v>0</v>
      </c>
      <c r="L71" s="88">
        <v>2.9</v>
      </c>
      <c r="M71" s="116">
        <v>0</v>
      </c>
      <c r="N71" s="115">
        <v>0</v>
      </c>
      <c r="O71" s="88">
        <v>0</v>
      </c>
      <c r="P71" s="88">
        <v>0</v>
      </c>
      <c r="Q71" s="88">
        <v>-10</v>
      </c>
      <c r="R71" s="88">
        <v>0</v>
      </c>
      <c r="S71" s="116">
        <v>0</v>
      </c>
      <c r="U71" s="115">
        <v>-10</v>
      </c>
      <c r="V71" s="116">
        <v>232.03</v>
      </c>
      <c r="W71">
        <v>46.41</v>
      </c>
      <c r="X71">
        <v>57.04</v>
      </c>
      <c r="Y71">
        <v>0</v>
      </c>
      <c r="Z71">
        <v>2.9</v>
      </c>
      <c r="AA71">
        <v>-10</v>
      </c>
      <c r="AB71">
        <v>0</v>
      </c>
      <c r="AC71">
        <v>125.68</v>
      </c>
    </row>
    <row r="72" spans="7:29">
      <c r="G72" t="s">
        <v>114</v>
      </c>
      <c r="H72" s="115">
        <v>46.41</v>
      </c>
      <c r="I72" s="88">
        <v>53.17</v>
      </c>
      <c r="J72" s="88">
        <v>125.68</v>
      </c>
      <c r="K72" s="88">
        <v>0</v>
      </c>
      <c r="L72" s="88">
        <v>2.9</v>
      </c>
      <c r="M72" s="116">
        <v>2.13</v>
      </c>
      <c r="N72" s="115">
        <v>0</v>
      </c>
      <c r="O72" s="88">
        <v>0</v>
      </c>
      <c r="P72" s="88">
        <v>0</v>
      </c>
      <c r="Q72" s="88">
        <v>-13</v>
      </c>
      <c r="R72" s="88">
        <v>0</v>
      </c>
      <c r="S72" s="116">
        <v>0</v>
      </c>
      <c r="U72" s="115">
        <v>-13</v>
      </c>
      <c r="V72" s="116">
        <v>230.29</v>
      </c>
      <c r="W72">
        <v>46.41</v>
      </c>
      <c r="X72">
        <v>53.17</v>
      </c>
      <c r="Y72">
        <v>0</v>
      </c>
      <c r="Z72">
        <v>2.9</v>
      </c>
      <c r="AA72">
        <v>-13</v>
      </c>
      <c r="AB72">
        <v>2.13</v>
      </c>
      <c r="AC72">
        <v>125.68</v>
      </c>
    </row>
    <row r="73" spans="7:29">
      <c r="G73" t="s">
        <v>115</v>
      </c>
      <c r="H73" s="115">
        <v>103.45</v>
      </c>
      <c r="I73" s="88">
        <v>35.770000000000003</v>
      </c>
      <c r="J73" s="88">
        <v>87.01</v>
      </c>
      <c r="K73" s="88">
        <v>0</v>
      </c>
      <c r="L73" s="88">
        <v>2.9</v>
      </c>
      <c r="M73" s="116">
        <v>0.97</v>
      </c>
      <c r="N73" s="115">
        <v>0</v>
      </c>
      <c r="O73" s="88">
        <v>0</v>
      </c>
      <c r="P73" s="88">
        <v>0</v>
      </c>
      <c r="Q73" s="88">
        <v>-11</v>
      </c>
      <c r="R73" s="88">
        <v>0</v>
      </c>
      <c r="S73" s="116">
        <v>0</v>
      </c>
      <c r="U73" s="115">
        <v>-11</v>
      </c>
      <c r="V73" s="116">
        <v>230.1</v>
      </c>
      <c r="W73">
        <v>103.45</v>
      </c>
      <c r="X73">
        <v>35.770000000000003</v>
      </c>
      <c r="Y73">
        <v>0</v>
      </c>
      <c r="Z73">
        <v>2.9</v>
      </c>
      <c r="AA73">
        <v>-11</v>
      </c>
      <c r="AB73">
        <v>0.97</v>
      </c>
      <c r="AC73">
        <v>87.01</v>
      </c>
    </row>
    <row r="74" spans="7:29">
      <c r="G74" t="s">
        <v>116</v>
      </c>
      <c r="H74" s="115">
        <v>100.54</v>
      </c>
      <c r="I74" s="88">
        <v>0</v>
      </c>
      <c r="J74" s="88">
        <v>67.680000000000007</v>
      </c>
      <c r="K74" s="88">
        <v>0</v>
      </c>
      <c r="L74" s="88">
        <v>0.97</v>
      </c>
      <c r="M74" s="116">
        <v>2.42</v>
      </c>
      <c r="N74" s="115">
        <v>0</v>
      </c>
      <c r="O74" s="88">
        <v>-15</v>
      </c>
      <c r="P74" s="88">
        <v>0</v>
      </c>
      <c r="Q74" s="88">
        <v>-24</v>
      </c>
      <c r="R74" s="88">
        <v>0</v>
      </c>
      <c r="S74" s="116">
        <v>0</v>
      </c>
      <c r="U74" s="115">
        <v>-39</v>
      </c>
      <c r="V74" s="116">
        <v>171.61</v>
      </c>
      <c r="W74">
        <v>100.54</v>
      </c>
      <c r="X74">
        <v>-15</v>
      </c>
      <c r="Y74">
        <v>0</v>
      </c>
      <c r="Z74">
        <v>0.97</v>
      </c>
      <c r="AA74">
        <v>-24</v>
      </c>
      <c r="AB74">
        <v>2.42</v>
      </c>
      <c r="AC74">
        <v>67.680000000000007</v>
      </c>
    </row>
    <row r="75" spans="7:29">
      <c r="G75" t="s">
        <v>117</v>
      </c>
      <c r="H75" s="115">
        <v>85.08</v>
      </c>
      <c r="I75" s="88">
        <v>0</v>
      </c>
      <c r="J75" s="88">
        <v>0</v>
      </c>
      <c r="K75" s="88">
        <v>0</v>
      </c>
      <c r="L75" s="88">
        <v>0</v>
      </c>
      <c r="M75" s="116">
        <v>2.9</v>
      </c>
      <c r="N75" s="115">
        <v>0</v>
      </c>
      <c r="O75" s="88">
        <v>-50</v>
      </c>
      <c r="P75" s="88">
        <v>0</v>
      </c>
      <c r="Q75" s="88">
        <v>-35</v>
      </c>
      <c r="R75" s="88">
        <v>0</v>
      </c>
      <c r="S75" s="116">
        <v>0</v>
      </c>
      <c r="U75" s="115">
        <v>-85</v>
      </c>
      <c r="V75" s="116">
        <v>87.98</v>
      </c>
      <c r="W75">
        <v>85.08</v>
      </c>
      <c r="X75">
        <v>-50</v>
      </c>
      <c r="Y75">
        <v>0</v>
      </c>
      <c r="Z75">
        <v>0</v>
      </c>
      <c r="AA75">
        <v>-35</v>
      </c>
      <c r="AB75">
        <v>2.9</v>
      </c>
      <c r="AC75">
        <v>0</v>
      </c>
    </row>
    <row r="76" spans="7:29">
      <c r="G76" t="s">
        <v>118</v>
      </c>
      <c r="H76" s="115">
        <v>63.81</v>
      </c>
      <c r="I76" s="88">
        <v>0</v>
      </c>
      <c r="J76" s="88">
        <v>58.01</v>
      </c>
      <c r="K76" s="88">
        <v>0</v>
      </c>
      <c r="L76" s="88">
        <v>0</v>
      </c>
      <c r="M76" s="116">
        <v>0.48</v>
      </c>
      <c r="N76" s="115">
        <v>0</v>
      </c>
      <c r="O76" s="88">
        <v>-50</v>
      </c>
      <c r="P76" s="88">
        <v>0</v>
      </c>
      <c r="Q76" s="88">
        <v>-46</v>
      </c>
      <c r="R76" s="88">
        <v>0</v>
      </c>
      <c r="S76" s="116">
        <v>0</v>
      </c>
      <c r="U76" s="115">
        <v>-96</v>
      </c>
      <c r="V76" s="116">
        <v>122.3</v>
      </c>
      <c r="W76">
        <v>63.81</v>
      </c>
      <c r="X76">
        <v>-50</v>
      </c>
      <c r="Y76">
        <v>0</v>
      </c>
      <c r="Z76">
        <v>0</v>
      </c>
      <c r="AA76">
        <v>-46</v>
      </c>
      <c r="AB76">
        <v>0.48</v>
      </c>
      <c r="AC76">
        <v>58.01</v>
      </c>
    </row>
    <row r="77" spans="7:29">
      <c r="G77" t="s">
        <v>119</v>
      </c>
      <c r="H77" s="115">
        <v>50.27</v>
      </c>
      <c r="I77" s="88">
        <v>0</v>
      </c>
      <c r="J77" s="88">
        <v>67.680000000000007</v>
      </c>
      <c r="K77" s="88">
        <v>0</v>
      </c>
      <c r="L77" s="88">
        <v>0</v>
      </c>
      <c r="M77" s="116">
        <v>2.42</v>
      </c>
      <c r="N77" s="115">
        <v>0</v>
      </c>
      <c r="O77" s="88">
        <v>-38</v>
      </c>
      <c r="P77" s="88">
        <v>0</v>
      </c>
      <c r="Q77" s="88">
        <v>-58</v>
      </c>
      <c r="R77" s="88">
        <v>0</v>
      </c>
      <c r="S77" s="116">
        <v>0</v>
      </c>
      <c r="U77" s="115">
        <v>-96</v>
      </c>
      <c r="V77" s="116">
        <v>120.37</v>
      </c>
      <c r="W77">
        <v>50.27</v>
      </c>
      <c r="X77">
        <v>-38</v>
      </c>
      <c r="Y77">
        <v>0</v>
      </c>
      <c r="Z77">
        <v>0</v>
      </c>
      <c r="AA77">
        <v>-58</v>
      </c>
      <c r="AB77">
        <v>2.42</v>
      </c>
      <c r="AC77">
        <v>67.680000000000007</v>
      </c>
    </row>
    <row r="78" spans="7:29">
      <c r="G78" t="s">
        <v>120</v>
      </c>
      <c r="H78" s="115">
        <v>23.2</v>
      </c>
      <c r="I78" s="88">
        <v>0</v>
      </c>
      <c r="J78" s="88">
        <v>125.68</v>
      </c>
      <c r="K78" s="88">
        <v>0</v>
      </c>
      <c r="L78" s="88">
        <v>0</v>
      </c>
      <c r="M78" s="116">
        <v>3.87</v>
      </c>
      <c r="N78" s="115">
        <v>0</v>
      </c>
      <c r="O78" s="88">
        <v>-30</v>
      </c>
      <c r="P78" s="88">
        <v>0</v>
      </c>
      <c r="Q78" s="88">
        <v>-64</v>
      </c>
      <c r="R78" s="88">
        <v>0</v>
      </c>
      <c r="S78" s="116">
        <v>0</v>
      </c>
      <c r="U78" s="115">
        <v>-94</v>
      </c>
      <c r="V78" s="116">
        <v>152.75</v>
      </c>
      <c r="W78">
        <v>23.2</v>
      </c>
      <c r="X78">
        <v>-30</v>
      </c>
      <c r="Y78">
        <v>0</v>
      </c>
      <c r="Z78">
        <v>0</v>
      </c>
      <c r="AA78">
        <v>-64</v>
      </c>
      <c r="AB78">
        <v>3.87</v>
      </c>
      <c r="AC78">
        <v>125.68</v>
      </c>
    </row>
    <row r="79" spans="7:29">
      <c r="G79" t="s">
        <v>121</v>
      </c>
      <c r="H79" s="115">
        <v>0</v>
      </c>
      <c r="I79" s="88">
        <v>7.73</v>
      </c>
      <c r="J79" s="88">
        <v>67.680000000000007</v>
      </c>
      <c r="K79" s="88">
        <v>0</v>
      </c>
      <c r="L79" s="88">
        <v>0</v>
      </c>
      <c r="M79" s="116">
        <v>0</v>
      </c>
      <c r="N79" s="115">
        <v>-156</v>
      </c>
      <c r="O79" s="88">
        <v>0</v>
      </c>
      <c r="P79" s="88">
        <v>0</v>
      </c>
      <c r="Q79" s="88">
        <v>-50</v>
      </c>
      <c r="R79" s="88">
        <v>0</v>
      </c>
      <c r="S79" s="116">
        <v>0</v>
      </c>
      <c r="U79" s="115">
        <v>-206</v>
      </c>
      <c r="V79" s="116">
        <v>75.41</v>
      </c>
      <c r="W79">
        <v>-156</v>
      </c>
      <c r="X79">
        <v>7.73</v>
      </c>
      <c r="Y79">
        <v>0</v>
      </c>
      <c r="Z79">
        <v>0</v>
      </c>
      <c r="AA79">
        <v>-50</v>
      </c>
      <c r="AB79">
        <v>0</v>
      </c>
      <c r="AC79">
        <v>67.680000000000007</v>
      </c>
    </row>
    <row r="80" spans="7:29">
      <c r="G80" t="s">
        <v>122</v>
      </c>
      <c r="H80" s="115">
        <v>0</v>
      </c>
      <c r="I80" s="88">
        <v>0</v>
      </c>
      <c r="J80" s="88">
        <v>67.680000000000007</v>
      </c>
      <c r="K80" s="88">
        <v>0</v>
      </c>
      <c r="L80" s="88">
        <v>0</v>
      </c>
      <c r="M80" s="116">
        <v>0</v>
      </c>
      <c r="N80" s="115">
        <v>-133</v>
      </c>
      <c r="O80" s="88">
        <v>-40</v>
      </c>
      <c r="P80" s="88">
        <v>0</v>
      </c>
      <c r="Q80" s="88">
        <v>-50</v>
      </c>
      <c r="R80" s="88">
        <v>0</v>
      </c>
      <c r="S80" s="116">
        <v>0</v>
      </c>
      <c r="U80" s="115">
        <v>-223</v>
      </c>
      <c r="V80" s="116">
        <v>67.680000000000007</v>
      </c>
      <c r="W80">
        <v>-133</v>
      </c>
      <c r="X80">
        <v>-40</v>
      </c>
      <c r="Y80">
        <v>0</v>
      </c>
      <c r="Z80">
        <v>0</v>
      </c>
      <c r="AA80">
        <v>-50</v>
      </c>
      <c r="AB80">
        <v>0</v>
      </c>
      <c r="AC80">
        <v>67.680000000000007</v>
      </c>
    </row>
    <row r="81" spans="7:29">
      <c r="G81" t="s">
        <v>123</v>
      </c>
      <c r="H81" s="115">
        <v>0</v>
      </c>
      <c r="I81" s="88">
        <v>0</v>
      </c>
      <c r="J81" s="88">
        <v>29.01</v>
      </c>
      <c r="K81" s="88">
        <v>0</v>
      </c>
      <c r="L81" s="88">
        <v>1.06</v>
      </c>
      <c r="M81" s="116">
        <v>0</v>
      </c>
      <c r="N81" s="115">
        <v>-184</v>
      </c>
      <c r="O81" s="88">
        <v>-20</v>
      </c>
      <c r="P81" s="88">
        <v>0</v>
      </c>
      <c r="Q81" s="88">
        <v>-50</v>
      </c>
      <c r="R81" s="88">
        <v>0</v>
      </c>
      <c r="S81" s="116">
        <v>0</v>
      </c>
      <c r="U81" s="115">
        <v>-254</v>
      </c>
      <c r="V81" s="116">
        <v>30.07</v>
      </c>
      <c r="W81">
        <v>-184</v>
      </c>
      <c r="X81">
        <v>-20</v>
      </c>
      <c r="Y81">
        <v>0</v>
      </c>
      <c r="Z81">
        <v>1.06</v>
      </c>
      <c r="AA81">
        <v>-50</v>
      </c>
      <c r="AB81">
        <v>0</v>
      </c>
      <c r="AC81">
        <v>29.01</v>
      </c>
    </row>
    <row r="82" spans="7:29">
      <c r="G82" t="s">
        <v>124</v>
      </c>
      <c r="H82" s="115">
        <v>0</v>
      </c>
      <c r="I82" s="88">
        <v>0</v>
      </c>
      <c r="J82" s="88">
        <v>29</v>
      </c>
      <c r="K82" s="88">
        <v>0</v>
      </c>
      <c r="L82" s="88">
        <v>1.26</v>
      </c>
      <c r="M82" s="116">
        <v>0</v>
      </c>
      <c r="N82" s="115">
        <v>-158</v>
      </c>
      <c r="O82" s="88">
        <v>-30</v>
      </c>
      <c r="P82" s="88">
        <v>0</v>
      </c>
      <c r="Q82" s="88">
        <v>-50</v>
      </c>
      <c r="R82" s="88">
        <v>0</v>
      </c>
      <c r="S82" s="116">
        <v>0</v>
      </c>
      <c r="U82" s="115">
        <v>-238</v>
      </c>
      <c r="V82" s="116">
        <v>30.26</v>
      </c>
      <c r="W82">
        <v>-158</v>
      </c>
      <c r="X82">
        <v>-30</v>
      </c>
      <c r="Y82">
        <v>0</v>
      </c>
      <c r="Z82">
        <v>1.26</v>
      </c>
      <c r="AA82">
        <v>-50</v>
      </c>
      <c r="AB82">
        <v>0</v>
      </c>
      <c r="AC82">
        <v>29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1.55</v>
      </c>
      <c r="M83" s="116">
        <v>2.99</v>
      </c>
      <c r="N83" s="115">
        <v>-94</v>
      </c>
      <c r="O83" s="88">
        <v>-35</v>
      </c>
      <c r="P83" s="88">
        <v>0</v>
      </c>
      <c r="Q83" s="88">
        <v>-60</v>
      </c>
      <c r="R83" s="88">
        <v>0</v>
      </c>
      <c r="S83" s="116">
        <v>0</v>
      </c>
      <c r="U83" s="115">
        <v>-189</v>
      </c>
      <c r="V83" s="116">
        <v>4.54</v>
      </c>
      <c r="W83">
        <v>-94</v>
      </c>
      <c r="X83">
        <v>-35</v>
      </c>
      <c r="Y83">
        <v>0</v>
      </c>
      <c r="Z83">
        <v>1.55</v>
      </c>
      <c r="AA83">
        <v>-60</v>
      </c>
      <c r="AB83">
        <v>2.99</v>
      </c>
      <c r="AC83">
        <v>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1.84</v>
      </c>
      <c r="M84" s="116">
        <v>1.1599999999999999</v>
      </c>
      <c r="N84" s="115">
        <v>-46</v>
      </c>
      <c r="O84" s="88">
        <v>-30</v>
      </c>
      <c r="P84" s="88">
        <v>0</v>
      </c>
      <c r="Q84" s="88">
        <v>-60</v>
      </c>
      <c r="R84" s="88">
        <v>0</v>
      </c>
      <c r="S84" s="116">
        <v>0</v>
      </c>
      <c r="U84" s="115">
        <v>-136</v>
      </c>
      <c r="V84" s="116">
        <v>3</v>
      </c>
      <c r="W84">
        <v>-46</v>
      </c>
      <c r="X84">
        <v>-30</v>
      </c>
      <c r="Y84">
        <v>0</v>
      </c>
      <c r="Z84">
        <v>1.84</v>
      </c>
      <c r="AA84">
        <v>-60</v>
      </c>
      <c r="AB84">
        <v>1.1599999999999999</v>
      </c>
      <c r="AC84">
        <v>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3.87</v>
      </c>
      <c r="M85" s="116">
        <v>1.45</v>
      </c>
      <c r="N85" s="115">
        <v>-82</v>
      </c>
      <c r="O85" s="88">
        <v>-15</v>
      </c>
      <c r="P85" s="88">
        <v>0</v>
      </c>
      <c r="Q85" s="88">
        <v>-60</v>
      </c>
      <c r="R85" s="88">
        <v>0</v>
      </c>
      <c r="S85" s="116">
        <v>0</v>
      </c>
      <c r="U85" s="115">
        <v>-157</v>
      </c>
      <c r="V85" s="116">
        <v>5.32</v>
      </c>
      <c r="W85">
        <v>-82</v>
      </c>
      <c r="X85">
        <v>-15</v>
      </c>
      <c r="Y85">
        <v>0</v>
      </c>
      <c r="Z85">
        <v>3.87</v>
      </c>
      <c r="AA85">
        <v>-60</v>
      </c>
      <c r="AB85">
        <v>1.45</v>
      </c>
      <c r="AC85">
        <v>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4.0599999999999996</v>
      </c>
      <c r="M86" s="116">
        <v>3.09</v>
      </c>
      <c r="N86" s="115">
        <v>-71</v>
      </c>
      <c r="O86" s="88">
        <v>-15</v>
      </c>
      <c r="P86" s="88">
        <v>0</v>
      </c>
      <c r="Q86" s="88">
        <v>-60</v>
      </c>
      <c r="R86" s="88">
        <v>0</v>
      </c>
      <c r="S86" s="116">
        <v>0</v>
      </c>
      <c r="U86" s="115">
        <v>-146</v>
      </c>
      <c r="V86" s="116">
        <v>7.15</v>
      </c>
      <c r="W86">
        <v>-71</v>
      </c>
      <c r="X86">
        <v>-15</v>
      </c>
      <c r="Y86">
        <v>0</v>
      </c>
      <c r="Z86">
        <v>4.0599999999999996</v>
      </c>
      <c r="AA86">
        <v>-60</v>
      </c>
      <c r="AB86">
        <v>3.09</v>
      </c>
      <c r="AC86">
        <v>0</v>
      </c>
    </row>
    <row r="87" spans="7:29">
      <c r="G87" t="s">
        <v>129</v>
      </c>
      <c r="H87" s="115">
        <v>0</v>
      </c>
      <c r="I87" s="88">
        <v>7.86</v>
      </c>
      <c r="J87" s="88">
        <v>0</v>
      </c>
      <c r="K87" s="88">
        <v>0</v>
      </c>
      <c r="L87" s="88">
        <v>3.37</v>
      </c>
      <c r="M87" s="116">
        <v>0</v>
      </c>
      <c r="N87" s="115">
        <v>-153</v>
      </c>
      <c r="O87" s="88">
        <v>0</v>
      </c>
      <c r="P87" s="88">
        <v>0</v>
      </c>
      <c r="Q87" s="88">
        <v>-60</v>
      </c>
      <c r="R87" s="88">
        <v>0</v>
      </c>
      <c r="S87" s="116">
        <v>0</v>
      </c>
      <c r="U87" s="115">
        <v>-213</v>
      </c>
      <c r="V87" s="116">
        <v>11.23</v>
      </c>
      <c r="W87">
        <v>-153</v>
      </c>
      <c r="X87">
        <v>7.86</v>
      </c>
      <c r="Y87">
        <v>0</v>
      </c>
      <c r="Z87">
        <v>3.37</v>
      </c>
      <c r="AA87">
        <v>-60</v>
      </c>
      <c r="AB87">
        <v>0</v>
      </c>
      <c r="AC87">
        <v>0</v>
      </c>
    </row>
    <row r="88" spans="7:29">
      <c r="G88" t="s">
        <v>130</v>
      </c>
      <c r="H88" s="115">
        <v>0</v>
      </c>
      <c r="I88" s="88">
        <v>26.31</v>
      </c>
      <c r="J88" s="88">
        <v>0</v>
      </c>
      <c r="K88" s="88">
        <v>0</v>
      </c>
      <c r="L88" s="88">
        <v>3.14</v>
      </c>
      <c r="M88" s="116">
        <v>0</v>
      </c>
      <c r="N88" s="115">
        <v>-137</v>
      </c>
      <c r="O88" s="88">
        <v>0</v>
      </c>
      <c r="P88" s="88">
        <v>0</v>
      </c>
      <c r="Q88" s="88">
        <v>-45</v>
      </c>
      <c r="R88" s="88">
        <v>0</v>
      </c>
      <c r="S88" s="116">
        <v>0</v>
      </c>
      <c r="U88" s="115">
        <v>-182</v>
      </c>
      <c r="V88" s="116">
        <v>29.45</v>
      </c>
      <c r="W88">
        <v>-137</v>
      </c>
      <c r="X88">
        <v>26.31</v>
      </c>
      <c r="Y88">
        <v>0</v>
      </c>
      <c r="Z88">
        <v>3.14</v>
      </c>
      <c r="AA88">
        <v>-45</v>
      </c>
      <c r="AB88">
        <v>0</v>
      </c>
      <c r="AC88">
        <v>0</v>
      </c>
    </row>
    <row r="89" spans="7:29">
      <c r="G89" t="s">
        <v>131</v>
      </c>
      <c r="H89" s="115">
        <v>0</v>
      </c>
      <c r="I89" s="88">
        <v>41.91</v>
      </c>
      <c r="J89" s="88">
        <v>18.329999999999998</v>
      </c>
      <c r="K89" s="88">
        <v>0</v>
      </c>
      <c r="L89" s="88">
        <v>2.36</v>
      </c>
      <c r="M89" s="116">
        <v>1.31</v>
      </c>
      <c r="N89" s="115">
        <v>-135</v>
      </c>
      <c r="O89" s="88">
        <v>0</v>
      </c>
      <c r="P89" s="88">
        <v>0</v>
      </c>
      <c r="Q89" s="88">
        <v>-45</v>
      </c>
      <c r="R89" s="88">
        <v>0</v>
      </c>
      <c r="S89" s="116">
        <v>0</v>
      </c>
      <c r="U89" s="115">
        <v>-183</v>
      </c>
      <c r="V89" s="116">
        <v>63.91</v>
      </c>
      <c r="W89">
        <v>-135</v>
      </c>
      <c r="X89">
        <v>41.91</v>
      </c>
      <c r="Y89">
        <v>-3</v>
      </c>
      <c r="Z89">
        <v>2.36</v>
      </c>
      <c r="AA89">
        <v>-45</v>
      </c>
      <c r="AB89">
        <v>1.31</v>
      </c>
      <c r="AC89">
        <v>18.329999999999998</v>
      </c>
    </row>
    <row r="90" spans="7:29">
      <c r="G90" t="s">
        <v>132</v>
      </c>
      <c r="H90" s="115">
        <v>0</v>
      </c>
      <c r="I90" s="88">
        <v>40.409999999999997</v>
      </c>
      <c r="J90" s="88">
        <v>17.670000000000002</v>
      </c>
      <c r="K90" s="88">
        <v>0</v>
      </c>
      <c r="L90" s="88">
        <v>2.3199999999999998</v>
      </c>
      <c r="M90" s="116">
        <v>1.1599999999999999</v>
      </c>
      <c r="N90" s="115">
        <v>-96</v>
      </c>
      <c r="O90" s="88">
        <v>0</v>
      </c>
      <c r="P90" s="88">
        <v>0</v>
      </c>
      <c r="Q90" s="88">
        <v>-45</v>
      </c>
      <c r="R90" s="88">
        <v>0</v>
      </c>
      <c r="S90" s="116">
        <v>0</v>
      </c>
      <c r="U90" s="115">
        <v>-144</v>
      </c>
      <c r="V90" s="116">
        <v>61.56</v>
      </c>
      <c r="W90">
        <v>-96</v>
      </c>
      <c r="X90">
        <v>40.409999999999997</v>
      </c>
      <c r="Y90">
        <v>-3</v>
      </c>
      <c r="Z90">
        <v>2.3199999999999998</v>
      </c>
      <c r="AA90">
        <v>-45</v>
      </c>
      <c r="AB90">
        <v>1.1599999999999999</v>
      </c>
      <c r="AC90">
        <v>17.670000000000002</v>
      </c>
    </row>
    <row r="91" spans="7:29">
      <c r="G91" t="s">
        <v>133</v>
      </c>
      <c r="H91" s="115">
        <v>0</v>
      </c>
      <c r="I91" s="88">
        <v>12.92</v>
      </c>
      <c r="J91" s="88">
        <v>22.6</v>
      </c>
      <c r="K91" s="88">
        <v>0</v>
      </c>
      <c r="L91" s="88">
        <v>1.55</v>
      </c>
      <c r="M91" s="116">
        <v>0.39</v>
      </c>
      <c r="N91" s="115">
        <v>-116</v>
      </c>
      <c r="O91" s="88">
        <v>0</v>
      </c>
      <c r="P91" s="88">
        <v>0</v>
      </c>
      <c r="Q91" s="88">
        <v>-45</v>
      </c>
      <c r="R91" s="88">
        <v>0</v>
      </c>
      <c r="S91" s="116">
        <v>0</v>
      </c>
      <c r="U91" s="115">
        <v>-164</v>
      </c>
      <c r="V91" s="116">
        <v>37.46</v>
      </c>
      <c r="W91">
        <v>-116</v>
      </c>
      <c r="X91">
        <v>12.92</v>
      </c>
      <c r="Y91">
        <v>-3</v>
      </c>
      <c r="Z91">
        <v>1.55</v>
      </c>
      <c r="AA91">
        <v>-45</v>
      </c>
      <c r="AB91">
        <v>0.39</v>
      </c>
      <c r="AC91">
        <v>22.6</v>
      </c>
    </row>
    <row r="92" spans="7:29">
      <c r="G92" t="s">
        <v>134</v>
      </c>
      <c r="H92" s="115">
        <v>0</v>
      </c>
      <c r="I92" s="88">
        <v>11.41</v>
      </c>
      <c r="J92" s="88">
        <v>19.97</v>
      </c>
      <c r="K92" s="88">
        <v>0</v>
      </c>
      <c r="L92" s="88">
        <v>1.2</v>
      </c>
      <c r="M92" s="116">
        <v>0.91</v>
      </c>
      <c r="N92" s="115">
        <v>-115</v>
      </c>
      <c r="O92" s="88">
        <v>0</v>
      </c>
      <c r="P92" s="88">
        <v>0</v>
      </c>
      <c r="Q92" s="88">
        <v>-45</v>
      </c>
      <c r="R92" s="88">
        <v>0</v>
      </c>
      <c r="S92" s="116">
        <v>0</v>
      </c>
      <c r="U92" s="115">
        <v>-163</v>
      </c>
      <c r="V92" s="116">
        <v>33.49</v>
      </c>
      <c r="W92">
        <v>-115</v>
      </c>
      <c r="X92">
        <v>11.41</v>
      </c>
      <c r="Y92">
        <v>-3</v>
      </c>
      <c r="Z92">
        <v>1.2</v>
      </c>
      <c r="AA92">
        <v>-45</v>
      </c>
      <c r="AB92">
        <v>0.91</v>
      </c>
      <c r="AC92">
        <v>19.97</v>
      </c>
    </row>
    <row r="93" spans="7:29">
      <c r="G93" t="s">
        <v>135</v>
      </c>
      <c r="H93" s="115">
        <v>0</v>
      </c>
      <c r="I93" s="88">
        <v>11.72</v>
      </c>
      <c r="J93" s="88">
        <v>16.739999999999998</v>
      </c>
      <c r="K93" s="88">
        <v>0</v>
      </c>
      <c r="L93" s="88">
        <v>0.8</v>
      </c>
      <c r="M93" s="116">
        <v>0.56000000000000005</v>
      </c>
      <c r="N93" s="115">
        <v>-86</v>
      </c>
      <c r="O93" s="88">
        <v>0</v>
      </c>
      <c r="P93" s="88">
        <v>0</v>
      </c>
      <c r="Q93" s="88">
        <v>-45</v>
      </c>
      <c r="R93" s="88">
        <v>0</v>
      </c>
      <c r="S93" s="116">
        <v>0</v>
      </c>
      <c r="U93" s="115">
        <v>-134</v>
      </c>
      <c r="V93" s="116">
        <v>29.82</v>
      </c>
      <c r="W93">
        <v>-86</v>
      </c>
      <c r="X93">
        <v>11.72</v>
      </c>
      <c r="Y93">
        <v>-3</v>
      </c>
      <c r="Z93">
        <v>0.8</v>
      </c>
      <c r="AA93">
        <v>-45</v>
      </c>
      <c r="AB93">
        <v>0.56000000000000005</v>
      </c>
      <c r="AC93">
        <v>16.739999999999998</v>
      </c>
    </row>
    <row r="94" spans="7:29">
      <c r="G94" t="s">
        <v>136</v>
      </c>
      <c r="H94" s="115">
        <v>0</v>
      </c>
      <c r="I94" s="88">
        <v>13.14</v>
      </c>
      <c r="J94" s="88">
        <v>15.77</v>
      </c>
      <c r="K94" s="88">
        <v>0</v>
      </c>
      <c r="L94" s="88">
        <v>0.7</v>
      </c>
      <c r="M94" s="116">
        <v>0.8</v>
      </c>
      <c r="N94" s="115">
        <v>-72</v>
      </c>
      <c r="O94" s="88">
        <v>0</v>
      </c>
      <c r="P94" s="88">
        <v>0</v>
      </c>
      <c r="Q94" s="88">
        <v>-50</v>
      </c>
      <c r="R94" s="88">
        <v>0</v>
      </c>
      <c r="S94" s="116">
        <v>0</v>
      </c>
      <c r="U94" s="115">
        <v>-125</v>
      </c>
      <c r="V94" s="116">
        <v>30.41</v>
      </c>
      <c r="W94">
        <v>-72</v>
      </c>
      <c r="X94">
        <v>13.14</v>
      </c>
      <c r="Y94">
        <v>-3</v>
      </c>
      <c r="Z94">
        <v>0.7</v>
      </c>
      <c r="AA94">
        <v>-50</v>
      </c>
      <c r="AB94">
        <v>0.8</v>
      </c>
      <c r="AC94">
        <v>15.77</v>
      </c>
    </row>
    <row r="95" spans="7:29">
      <c r="G95" t="s">
        <v>137</v>
      </c>
      <c r="H95" s="115">
        <v>9.0299999999999994</v>
      </c>
      <c r="I95" s="88">
        <v>48.16</v>
      </c>
      <c r="J95" s="88">
        <v>42.13</v>
      </c>
      <c r="K95" s="88">
        <v>0</v>
      </c>
      <c r="L95" s="88">
        <v>0.43</v>
      </c>
      <c r="M95" s="116">
        <v>0.28000000000000003</v>
      </c>
      <c r="N95" s="115">
        <v>0</v>
      </c>
      <c r="O95" s="88">
        <v>0</v>
      </c>
      <c r="P95" s="88">
        <v>0</v>
      </c>
      <c r="Q95" s="88">
        <v>-50</v>
      </c>
      <c r="R95" s="88">
        <v>0</v>
      </c>
      <c r="S95" s="116">
        <v>0</v>
      </c>
      <c r="U95" s="115">
        <v>-53</v>
      </c>
      <c r="V95" s="116">
        <v>100.03</v>
      </c>
      <c r="W95">
        <v>9.0299999999999994</v>
      </c>
      <c r="X95">
        <v>48.16</v>
      </c>
      <c r="Y95">
        <v>-3</v>
      </c>
      <c r="Z95">
        <v>0.43</v>
      </c>
      <c r="AA95">
        <v>-50</v>
      </c>
      <c r="AB95">
        <v>0.28000000000000003</v>
      </c>
      <c r="AC95">
        <v>42.13</v>
      </c>
    </row>
    <row r="96" spans="7:29">
      <c r="G96" t="s">
        <v>138</v>
      </c>
      <c r="H96" s="115">
        <v>0</v>
      </c>
      <c r="I96" s="88">
        <v>44.78</v>
      </c>
      <c r="J96" s="88">
        <v>65.67</v>
      </c>
      <c r="K96" s="88">
        <v>0</v>
      </c>
      <c r="L96" s="88">
        <v>0.37</v>
      </c>
      <c r="M96" s="116">
        <v>0.28999999999999998</v>
      </c>
      <c r="N96" s="115">
        <v>0</v>
      </c>
      <c r="O96" s="88">
        <v>0</v>
      </c>
      <c r="P96" s="88">
        <v>0</v>
      </c>
      <c r="Q96" s="88">
        <v>-50</v>
      </c>
      <c r="R96" s="88">
        <v>0</v>
      </c>
      <c r="S96" s="116">
        <v>0</v>
      </c>
      <c r="U96" s="115">
        <v>-53</v>
      </c>
      <c r="V96" s="116">
        <v>111.11</v>
      </c>
      <c r="W96">
        <v>0</v>
      </c>
      <c r="X96">
        <v>44.78</v>
      </c>
      <c r="Y96">
        <v>-3</v>
      </c>
      <c r="Z96">
        <v>0.37</v>
      </c>
      <c r="AA96">
        <v>-50</v>
      </c>
      <c r="AB96">
        <v>0.28999999999999998</v>
      </c>
      <c r="AC96">
        <v>65.67</v>
      </c>
    </row>
    <row r="97" spans="1:83">
      <c r="G97" t="s">
        <v>139</v>
      </c>
      <c r="H97" s="115">
        <v>0</v>
      </c>
      <c r="I97" s="88">
        <v>53.14</v>
      </c>
      <c r="J97" s="88">
        <v>76.739999999999995</v>
      </c>
      <c r="K97" s="88">
        <v>0</v>
      </c>
      <c r="L97" s="88">
        <v>0.39</v>
      </c>
      <c r="M97" s="116">
        <v>0.3</v>
      </c>
      <c r="N97" s="115">
        <v>0</v>
      </c>
      <c r="O97" s="88">
        <v>0</v>
      </c>
      <c r="P97" s="88">
        <v>0</v>
      </c>
      <c r="Q97" s="88">
        <v>-50</v>
      </c>
      <c r="R97" s="88">
        <v>0</v>
      </c>
      <c r="S97" s="116">
        <v>0</v>
      </c>
      <c r="U97" s="115">
        <v>-53</v>
      </c>
      <c r="V97" s="116">
        <v>130.57</v>
      </c>
      <c r="W97">
        <v>0</v>
      </c>
      <c r="X97">
        <v>53.14</v>
      </c>
      <c r="Y97">
        <v>-3</v>
      </c>
      <c r="Z97">
        <v>0.39</v>
      </c>
      <c r="AA97">
        <v>-50</v>
      </c>
      <c r="AB97">
        <v>0.3</v>
      </c>
      <c r="AC97">
        <v>76.739999999999995</v>
      </c>
    </row>
    <row r="98" spans="1:83">
      <c r="G98" t="s">
        <v>140</v>
      </c>
      <c r="H98" s="115">
        <v>0</v>
      </c>
      <c r="I98" s="88">
        <v>58.98</v>
      </c>
      <c r="J98" s="88">
        <v>77.930000000000007</v>
      </c>
      <c r="K98" s="88">
        <v>0</v>
      </c>
      <c r="L98" s="88">
        <v>0.34</v>
      </c>
      <c r="M98" s="116">
        <v>0</v>
      </c>
      <c r="N98" s="115">
        <v>0</v>
      </c>
      <c r="O98" s="88">
        <v>0</v>
      </c>
      <c r="P98" s="88">
        <v>0</v>
      </c>
      <c r="Q98" s="88">
        <v>-50</v>
      </c>
      <c r="R98" s="88">
        <v>0</v>
      </c>
      <c r="S98" s="116">
        <v>0</v>
      </c>
      <c r="U98" s="115">
        <v>-53</v>
      </c>
      <c r="V98" s="116">
        <v>137.25</v>
      </c>
      <c r="W98">
        <v>0</v>
      </c>
      <c r="X98">
        <v>58.98</v>
      </c>
      <c r="Y98">
        <v>-3</v>
      </c>
      <c r="Z98">
        <v>0.34</v>
      </c>
      <c r="AA98">
        <v>-50</v>
      </c>
      <c r="AB98">
        <v>0</v>
      </c>
      <c r="AC98">
        <v>77.930000000000007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0.57979000000000003</v>
      </c>
      <c r="I99" s="111">
        <f t="shared" ref="I99:BQ99" si="1">SUM(I3:I98)/4000</f>
        <v>0.44220750000000014</v>
      </c>
      <c r="J99" s="111">
        <f t="shared" si="1"/>
        <v>0.63206499999999999</v>
      </c>
      <c r="K99" s="111">
        <f t="shared" si="1"/>
        <v>0.16386250000000005</v>
      </c>
      <c r="L99" s="111">
        <f t="shared" si="1"/>
        <v>0.17925000000000002</v>
      </c>
      <c r="M99" s="111">
        <f t="shared" si="1"/>
        <v>8.5574999999999991E-3</v>
      </c>
      <c r="N99" s="110">
        <f t="shared" si="1"/>
        <v>-1.06925</v>
      </c>
      <c r="O99" s="111">
        <f t="shared" si="1"/>
        <v>-0.20599999999999999</v>
      </c>
      <c r="P99" s="111">
        <f t="shared" si="1"/>
        <v>-0.32850000000000001</v>
      </c>
      <c r="Q99" s="111">
        <f t="shared" si="1"/>
        <v>-0.58399999999999996</v>
      </c>
      <c r="R99" s="111">
        <f t="shared" si="1"/>
        <v>0</v>
      </c>
      <c r="S99" s="112">
        <f t="shared" si="1"/>
        <v>0</v>
      </c>
      <c r="U99" s="110">
        <f t="shared" si="1"/>
        <v>-2.2331224999999999</v>
      </c>
      <c r="V99" s="112">
        <f t="shared" si="1"/>
        <v>2.0057324999999993</v>
      </c>
      <c r="W99">
        <f t="shared" si="1"/>
        <v>-0.48946000000000001</v>
      </c>
      <c r="X99">
        <f t="shared" si="1"/>
        <v>0.23620749999999993</v>
      </c>
      <c r="Y99">
        <f t="shared" si="1"/>
        <v>-4.5372500000000003E-2</v>
      </c>
      <c r="Z99">
        <f t="shared" si="1"/>
        <v>0.17925000000000002</v>
      </c>
      <c r="AA99">
        <f t="shared" si="1"/>
        <v>-0.42013749999999989</v>
      </c>
      <c r="AB99">
        <f t="shared" si="1"/>
        <v>8.5574999999999991E-3</v>
      </c>
      <c r="AC99">
        <f t="shared" si="1"/>
        <v>0.30356500000000008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6" t="s">
        <v>230</v>
      </c>
      <c r="W2" s="30" t="s">
        <v>262</v>
      </c>
      <c r="X2" t="s">
        <v>490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0.44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0.44</v>
      </c>
      <c r="W3">
        <v>0.44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1.36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1.36</v>
      </c>
      <c r="W4">
        <v>1.36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0.39</v>
      </c>
      <c r="W20">
        <v>0</v>
      </c>
      <c r="X20">
        <v>0</v>
      </c>
      <c r="Y20">
        <v>0.39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1.55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1.55</v>
      </c>
      <c r="W21">
        <v>0</v>
      </c>
      <c r="X21">
        <v>0</v>
      </c>
      <c r="Y21">
        <v>1.55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2.2200000000000002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2.2200000000000002</v>
      </c>
      <c r="W22">
        <v>0</v>
      </c>
      <c r="X22">
        <v>0</v>
      </c>
      <c r="Y22">
        <v>2.2200000000000002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3.96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3.96</v>
      </c>
      <c r="W23">
        <v>0</v>
      </c>
      <c r="X23">
        <v>0</v>
      </c>
      <c r="Y23">
        <v>3.96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3.87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3.87</v>
      </c>
      <c r="W24">
        <v>0</v>
      </c>
      <c r="X24">
        <v>0</v>
      </c>
      <c r="Y24">
        <v>3.87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4.54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4.54</v>
      </c>
      <c r="W25">
        <v>0</v>
      </c>
      <c r="X25">
        <v>0</v>
      </c>
      <c r="Y25">
        <v>4.54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2.5099999999999998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2.5099999999999998</v>
      </c>
      <c r="W26">
        <v>0</v>
      </c>
      <c r="X26">
        <v>0</v>
      </c>
      <c r="Y26">
        <v>2.5099999999999998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8.31</v>
      </c>
      <c r="W27">
        <v>0</v>
      </c>
      <c r="X27">
        <v>0</v>
      </c>
      <c r="Y27">
        <v>8.31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9.57</v>
      </c>
      <c r="W28">
        <v>0</v>
      </c>
      <c r="X28">
        <v>0</v>
      </c>
      <c r="Y28">
        <v>9.57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6.67</v>
      </c>
      <c r="W29">
        <v>0</v>
      </c>
      <c r="X29">
        <v>0</v>
      </c>
      <c r="Y29">
        <v>6.67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7.64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7.64</v>
      </c>
      <c r="W30">
        <v>0</v>
      </c>
      <c r="X30">
        <v>0</v>
      </c>
      <c r="Y30">
        <v>7.64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5.7</v>
      </c>
      <c r="W31">
        <v>0</v>
      </c>
      <c r="X31">
        <v>0</v>
      </c>
      <c r="Y31">
        <v>5.7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8.51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8.51</v>
      </c>
      <c r="W32">
        <v>0</v>
      </c>
      <c r="X32">
        <v>0</v>
      </c>
      <c r="Y32">
        <v>8.51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7.54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7.54</v>
      </c>
      <c r="W33">
        <v>0</v>
      </c>
      <c r="X33">
        <v>0</v>
      </c>
      <c r="Y33">
        <v>7.54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5.22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5.22</v>
      </c>
      <c r="W34">
        <v>0</v>
      </c>
      <c r="X34">
        <v>0</v>
      </c>
      <c r="Y34">
        <v>5.22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3.87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3.87</v>
      </c>
      <c r="W35">
        <v>0</v>
      </c>
      <c r="X35">
        <v>0</v>
      </c>
      <c r="Y35">
        <v>3.87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2.3199999999999998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2.3199999999999998</v>
      </c>
      <c r="W36">
        <v>0</v>
      </c>
      <c r="X36">
        <v>0</v>
      </c>
      <c r="Y36">
        <v>2.3199999999999998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9.2799999999999994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9.2799999999999994</v>
      </c>
      <c r="W37">
        <v>0</v>
      </c>
      <c r="X37">
        <v>0</v>
      </c>
      <c r="Y37">
        <v>9.2799999999999994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9.57</v>
      </c>
      <c r="W38">
        <v>0</v>
      </c>
      <c r="X38">
        <v>0</v>
      </c>
      <c r="Y38">
        <v>9.57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8.51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8.51</v>
      </c>
      <c r="W39">
        <v>0</v>
      </c>
      <c r="X39">
        <v>0</v>
      </c>
      <c r="Y39">
        <v>8.51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7.06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7.06</v>
      </c>
      <c r="W40">
        <v>0</v>
      </c>
      <c r="X40">
        <v>0</v>
      </c>
      <c r="Y40">
        <v>7.06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5.22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5.22</v>
      </c>
      <c r="W41">
        <v>0</v>
      </c>
      <c r="X41">
        <v>0</v>
      </c>
      <c r="Y41">
        <v>5.22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2.61</v>
      </c>
      <c r="W42">
        <v>0</v>
      </c>
      <c r="X42">
        <v>0</v>
      </c>
      <c r="Y42">
        <v>2.61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2.42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2.42</v>
      </c>
      <c r="W43">
        <v>0</v>
      </c>
      <c r="X43">
        <v>0</v>
      </c>
      <c r="Y43">
        <v>2.42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2.2200000000000002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2.2200000000000002</v>
      </c>
      <c r="W44">
        <v>0</v>
      </c>
      <c r="X44">
        <v>0</v>
      </c>
      <c r="Y44">
        <v>2.2200000000000002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4.45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4.45</v>
      </c>
      <c r="W45">
        <v>0</v>
      </c>
      <c r="X45">
        <v>0</v>
      </c>
      <c r="Y45">
        <v>4.45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0.28999999999999998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0.28999999999999998</v>
      </c>
      <c r="W46">
        <v>0</v>
      </c>
      <c r="X46">
        <v>0</v>
      </c>
      <c r="Y46">
        <v>0.28999999999999998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9.67</v>
      </c>
      <c r="W47">
        <v>0</v>
      </c>
      <c r="X47">
        <v>9.67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9.67</v>
      </c>
      <c r="W48">
        <v>0</v>
      </c>
      <c r="X48">
        <v>9.67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9.67</v>
      </c>
      <c r="W49">
        <v>0</v>
      </c>
      <c r="X49">
        <v>9.67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9.67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9.67</v>
      </c>
      <c r="W50">
        <v>0</v>
      </c>
      <c r="X50">
        <v>9.67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19.34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19.34</v>
      </c>
      <c r="W51">
        <v>0</v>
      </c>
      <c r="X51">
        <v>19.34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19.34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19.34</v>
      </c>
      <c r="W52">
        <v>0</v>
      </c>
      <c r="X52">
        <v>19.34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19.34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19.34</v>
      </c>
      <c r="W53">
        <v>0</v>
      </c>
      <c r="X53">
        <v>19.34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19.34</v>
      </c>
      <c r="W54">
        <v>0</v>
      </c>
      <c r="X54">
        <v>19.34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24.17</v>
      </c>
      <c r="W55">
        <v>0</v>
      </c>
      <c r="X55">
        <v>24.17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24.17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24.17</v>
      </c>
      <c r="W56">
        <v>0</v>
      </c>
      <c r="X56">
        <v>24.17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24.17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24.17</v>
      </c>
      <c r="W57">
        <v>0</v>
      </c>
      <c r="X57">
        <v>24.17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24.17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24.17</v>
      </c>
      <c r="W58">
        <v>0</v>
      </c>
      <c r="X58">
        <v>24.17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24.17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24.17</v>
      </c>
      <c r="W59">
        <v>0</v>
      </c>
      <c r="X59">
        <v>24.17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24.17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24.17</v>
      </c>
      <c r="W60">
        <v>0</v>
      </c>
      <c r="X60">
        <v>24.17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24.17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24.17</v>
      </c>
      <c r="W61">
        <v>0</v>
      </c>
      <c r="X61">
        <v>24.17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24.17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24.17</v>
      </c>
      <c r="W62">
        <v>0</v>
      </c>
      <c r="X62">
        <v>24.17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29</v>
      </c>
      <c r="W63">
        <v>0</v>
      </c>
      <c r="X63">
        <v>29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</v>
      </c>
      <c r="W64">
        <v>0</v>
      </c>
      <c r="X64">
        <v>29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24.17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24.17</v>
      </c>
      <c r="W65">
        <v>0</v>
      </c>
      <c r="X65">
        <v>24.17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24.17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24.17</v>
      </c>
      <c r="W66">
        <v>0</v>
      </c>
      <c r="X66">
        <v>24.17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33.840000000000003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33.840000000000003</v>
      </c>
      <c r="W67">
        <v>0</v>
      </c>
      <c r="X67">
        <v>33.840000000000003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33.840000000000003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33.840000000000003</v>
      </c>
      <c r="W68">
        <v>0</v>
      </c>
      <c r="X68">
        <v>33.840000000000003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33.840000000000003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33.840000000000003</v>
      </c>
      <c r="W69">
        <v>0</v>
      </c>
      <c r="X69">
        <v>33.840000000000003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</v>
      </c>
      <c r="W70">
        <v>0</v>
      </c>
      <c r="X70">
        <v>29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19.34</v>
      </c>
      <c r="W71">
        <v>0</v>
      </c>
      <c r="X71">
        <v>19.34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14.5</v>
      </c>
      <c r="W72">
        <v>0</v>
      </c>
      <c r="X72">
        <v>14.5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2.64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2.64</v>
      </c>
      <c r="W95">
        <v>2.64</v>
      </c>
      <c r="X95">
        <v>0</v>
      </c>
      <c r="Y95">
        <v>0</v>
      </c>
    </row>
    <row r="96" spans="7:25">
      <c r="G96" t="s">
        <v>138</v>
      </c>
      <c r="H96" s="115">
        <v>0.51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0.51</v>
      </c>
      <c r="W96">
        <v>0.51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1.2375000000000001E-3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0.14502500000000007</v>
      </c>
      <c r="L99" s="111">
        <f t="shared" si="1"/>
        <v>0</v>
      </c>
      <c r="M99" s="111">
        <f t="shared" si="1"/>
        <v>3.4004999999999994E-2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0.18026750000000005</v>
      </c>
      <c r="W99">
        <f t="shared" si="1"/>
        <v>1.2375000000000001E-3</v>
      </c>
      <c r="X99">
        <f t="shared" si="1"/>
        <v>0.14502500000000007</v>
      </c>
      <c r="Y99">
        <f t="shared" si="1"/>
        <v>3.4004999999999994E-2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45068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9.9847444698703285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98.06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1192.606302441101</v>
      </c>
      <c r="P3" s="77">
        <v>118.17451702916554</v>
      </c>
      <c r="Q3" s="77">
        <v>32.555608308605343</v>
      </c>
      <c r="R3" s="80">
        <v>0</v>
      </c>
      <c r="S3" s="80">
        <v>0</v>
      </c>
      <c r="T3" s="78">
        <f>SUMPRODUCT(LTA!F3:AJ3,LTA!F$101:AJ$101,LTA!F$103:AJ$103)</f>
        <v>62.11</v>
      </c>
      <c r="U3" s="78">
        <f>SUMPRODUCT(LTA!F3:AJ3,LTA!F$102:AJ$102,LTA!F$103:AJ$103)</f>
        <v>90.989688000000001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0.71</v>
      </c>
      <c r="Z3" s="75">
        <f>IEX!N3</f>
        <v>0</v>
      </c>
      <c r="AA3" s="117">
        <f>STOA!H3</f>
        <v>954.6099999999999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23.287246930188928</v>
      </c>
      <c r="AD3">
        <f>SUM(B3:AB3,AI3:AR3)-AC3</f>
        <v>2622.9908133185531</v>
      </c>
      <c r="AE3">
        <f>'IDT-1'!B3</f>
        <v>2.7120000000000002</v>
      </c>
      <c r="AF3" s="26"/>
      <c r="AG3">
        <f>SUM(AD3:AF3)+AT3</f>
        <v>2625.7028133185531</v>
      </c>
      <c r="AI3" s="75">
        <f>PXIL!H3</f>
        <v>0</v>
      </c>
      <c r="AJ3" s="75">
        <f>PXIL!N3</f>
        <v>0</v>
      </c>
      <c r="AK3" s="75">
        <f>RTM_IEX!H3</f>
        <v>35.19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0.44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9.9847444698703285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98.06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1192.606302441101</v>
      </c>
      <c r="P4" s="77">
        <v>118.17451702916554</v>
      </c>
      <c r="Q4" s="77">
        <v>32.555608308605343</v>
      </c>
      <c r="R4" s="80">
        <v>0</v>
      </c>
      <c r="S4" s="80">
        <v>0</v>
      </c>
      <c r="T4" s="78">
        <f>SUMPRODUCT(LTA!F4:AJ4,LTA!F$101:AJ$101,LTA!F$103:AJ$103)</f>
        <v>62.32</v>
      </c>
      <c r="U4" s="78">
        <f>SUMPRODUCT(LTA!F4:AJ4,LTA!F$102:AJ$102,LTA!F$103:AJ$103)</f>
        <v>90.979687999999996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2.38</v>
      </c>
      <c r="Z4" s="75">
        <f>IEX!N4</f>
        <v>0</v>
      </c>
      <c r="AA4" s="117">
        <f>STOA!H4</f>
        <v>914.96999999999991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23.027646930188933</v>
      </c>
      <c r="AD4">
        <f t="shared" ref="AD4:AD67" si="1">SUM(B4:AB4,AI4:AR4)-AC4</f>
        <v>2593.7504133185535</v>
      </c>
      <c r="AE4">
        <f>'IDT-1'!B4</f>
        <v>8.1349999999999998</v>
      </c>
      <c r="AF4" s="26"/>
      <c r="AG4">
        <f t="shared" ref="AG4:AG67" si="2">SUM(AD4:AF4)+AT4</f>
        <v>2601.8854133185537</v>
      </c>
      <c r="AI4" s="75">
        <f>PXIL!H4</f>
        <v>0</v>
      </c>
      <c r="AJ4" s="75">
        <f>PXIL!N4</f>
        <v>0</v>
      </c>
      <c r="AK4" s="75">
        <f>RTM_IEX!H4</f>
        <v>42.54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1.36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9.9847444698703285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98.06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1200.8693284798444</v>
      </c>
      <c r="P5" s="77">
        <v>118.17451702916554</v>
      </c>
      <c r="Q5" s="77">
        <v>32.555608308605343</v>
      </c>
      <c r="R5" s="80">
        <v>0</v>
      </c>
      <c r="S5" s="80">
        <v>0</v>
      </c>
      <c r="T5" s="78">
        <f>SUMPRODUCT(LTA!F5:AJ5,LTA!F$101:AJ$101,LTA!F$103:AJ$103)</f>
        <v>62.690000000000005</v>
      </c>
      <c r="U5" s="78">
        <f>SUMPRODUCT(LTA!F5:AJ5,LTA!F$102:AJ$102,LTA!F$103:AJ$103)</f>
        <v>79.349688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855.02999999999986</v>
      </c>
      <c r="AB5" s="117">
        <f>-STOA!N5</f>
        <v>0</v>
      </c>
      <c r="AC5">
        <f t="shared" si="0"/>
        <v>22.372777559329872</v>
      </c>
      <c r="AD5">
        <f t="shared" si="1"/>
        <v>2519.988308728156</v>
      </c>
      <c r="AE5">
        <f>'IDT-1'!B5</f>
        <v>40</v>
      </c>
      <c r="AF5" s="26"/>
      <c r="AG5">
        <f t="shared" si="2"/>
        <v>2559.988308728156</v>
      </c>
      <c r="AI5" s="75">
        <f>PXIL!H5</f>
        <v>0</v>
      </c>
      <c r="AJ5" s="75">
        <f>PXIL!N5</f>
        <v>0</v>
      </c>
      <c r="AK5" s="75">
        <f>RTM_IEX!H5</f>
        <v>34.799999999999997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9.9847444698703285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98.06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1200.2908626190031</v>
      </c>
      <c r="P6" s="77">
        <v>118.17451702916554</v>
      </c>
      <c r="Q6" s="77">
        <v>32.555608308605343</v>
      </c>
      <c r="R6" s="80">
        <v>0</v>
      </c>
      <c r="S6" s="80">
        <v>0</v>
      </c>
      <c r="T6" s="78">
        <f>SUMPRODUCT(LTA!F6:AJ6,LTA!F$101:AJ$101,LTA!F$103:AJ$103)</f>
        <v>62.88</v>
      </c>
      <c r="U6" s="78">
        <f>SUMPRODUCT(LTA!F6:AJ6,LTA!F$102:AJ$102,LTA!F$103:AJ$103)</f>
        <v>79.529688000000007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805.71999999999991</v>
      </c>
      <c r="AB6" s="117">
        <f>-STOA!N6</f>
        <v>0</v>
      </c>
      <c r="AC6">
        <f t="shared" si="0"/>
        <v>21.928567059754474</v>
      </c>
      <c r="AD6">
        <f t="shared" si="1"/>
        <v>2469.9540533668901</v>
      </c>
      <c r="AE6">
        <f>'IDT-1'!B6</f>
        <v>55</v>
      </c>
      <c r="AF6" s="26"/>
      <c r="AG6">
        <f t="shared" si="2"/>
        <v>2524.9540533668901</v>
      </c>
      <c r="AI6" s="75">
        <f>PXIL!H6</f>
        <v>0</v>
      </c>
      <c r="AJ6" s="75">
        <f>PXIL!N6</f>
        <v>0</v>
      </c>
      <c r="AK6" s="75">
        <f>RTM_IEX!H6</f>
        <v>33.840000000000003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9.9847444698703285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98.06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1198.0229906898362</v>
      </c>
      <c r="P7" s="77">
        <v>118.17451702916554</v>
      </c>
      <c r="Q7" s="77">
        <v>32.555608308605343</v>
      </c>
      <c r="R7" s="80">
        <v>0</v>
      </c>
      <c r="S7" s="80">
        <v>0</v>
      </c>
      <c r="T7" s="78">
        <f>SUMPRODUCT(LTA!F7:AJ7,LTA!F$101:AJ$101,LTA!F$103:AJ$103)</f>
        <v>63.08</v>
      </c>
      <c r="U7" s="78">
        <f>SUMPRODUCT(LTA!F7:AJ7,LTA!F$102:AJ$102,LTA!F$103:AJ$103)</f>
        <v>80.549687999999989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763.18</v>
      </c>
      <c r="AB7" s="117">
        <f>-STOA!N7</f>
        <v>0</v>
      </c>
      <c r="AC7">
        <f t="shared" si="0"/>
        <v>21.791745786777799</v>
      </c>
      <c r="AD7">
        <f t="shared" si="1"/>
        <v>2454.5430027106995</v>
      </c>
      <c r="AE7">
        <f>'IDT-1'!B7</f>
        <v>70</v>
      </c>
      <c r="AF7" s="26"/>
      <c r="AG7">
        <f t="shared" si="2"/>
        <v>2524.5430027106995</v>
      </c>
      <c r="AI7" s="75">
        <f>PXIL!H7</f>
        <v>0</v>
      </c>
      <c r="AJ7" s="75">
        <f>PXIL!N7</f>
        <v>0</v>
      </c>
      <c r="AK7" s="75">
        <f>RTM_IEX!H7</f>
        <v>61.88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9.9847444698703285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98.06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1191.547867266331</v>
      </c>
      <c r="P8" s="77">
        <v>118.17451702916554</v>
      </c>
      <c r="Q8" s="77">
        <v>32.555608308605343</v>
      </c>
      <c r="R8" s="80">
        <v>0</v>
      </c>
      <c r="S8" s="80">
        <v>0</v>
      </c>
      <c r="T8" s="78">
        <f>SUMPRODUCT(LTA!F8:AJ8,LTA!F$101:AJ$101,LTA!F$103:AJ$103)</f>
        <v>63.33</v>
      </c>
      <c r="U8" s="78">
        <f>SUMPRODUCT(LTA!F8:AJ8,LTA!F$102:AJ$102,LTA!F$103:AJ$103)</f>
        <v>81.099688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725.4799999999999</v>
      </c>
      <c r="AB8" s="117">
        <f>-STOA!N8</f>
        <v>0</v>
      </c>
      <c r="AC8">
        <f t="shared" si="0"/>
        <v>21.350468700650957</v>
      </c>
      <c r="AD8">
        <f t="shared" si="1"/>
        <v>2404.8391563733212</v>
      </c>
      <c r="AE8">
        <f>'IDT-1'!B8</f>
        <v>80</v>
      </c>
      <c r="AF8" s="26"/>
      <c r="AG8">
        <f t="shared" si="2"/>
        <v>2484.8391563733212</v>
      </c>
      <c r="AI8" s="75">
        <f>PXIL!H8</f>
        <v>0</v>
      </c>
      <c r="AJ8" s="75">
        <f>PXIL!N8</f>
        <v>0</v>
      </c>
      <c r="AK8" s="75">
        <f>RTM_IEX!H8</f>
        <v>55.11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9.9847444698703285</v>
      </c>
      <c r="F9">
        <f>GT_Spot!P9</f>
        <v>0</v>
      </c>
      <c r="G9">
        <f>PPCL_NG!P9</f>
        <v>37.65</v>
      </c>
      <c r="H9">
        <f>PPCL_Spot!P9</f>
        <v>0</v>
      </c>
      <c r="I9">
        <f>Bawana_NG!P9</f>
        <v>98.06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1188.5087329724877</v>
      </c>
      <c r="P9" s="77">
        <v>118.17451702916554</v>
      </c>
      <c r="Q9" s="77">
        <v>32.555608308605343</v>
      </c>
      <c r="R9" s="80">
        <v>0</v>
      </c>
      <c r="S9" s="80">
        <v>0</v>
      </c>
      <c r="T9" s="78">
        <f>SUMPRODUCT(LTA!F9:AJ9,LTA!F$101:AJ$101,LTA!F$103:AJ$103)</f>
        <v>63.55</v>
      </c>
      <c r="U9" s="78">
        <f>SUMPRODUCT(LTA!F9:AJ9,LTA!F$102:AJ$102,LTA!F$103:AJ$103)</f>
        <v>80.479687999999996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689.70999999999992</v>
      </c>
      <c r="AB9" s="117">
        <f>-STOA!N9</f>
        <v>0</v>
      </c>
      <c r="AC9">
        <f t="shared" si="0"/>
        <v>21.163388318865131</v>
      </c>
      <c r="AD9">
        <f t="shared" si="1"/>
        <v>2383.7671024612632</v>
      </c>
      <c r="AE9">
        <f>'IDT-1'!B9</f>
        <v>95</v>
      </c>
      <c r="AF9" s="26"/>
      <c r="AG9">
        <f t="shared" si="2"/>
        <v>2478.7671024612632</v>
      </c>
      <c r="AI9" s="75">
        <f>PXIL!H9</f>
        <v>0</v>
      </c>
      <c r="AJ9" s="75">
        <f>PXIL!N9</f>
        <v>0</v>
      </c>
      <c r="AK9" s="75">
        <f>RTM_IEX!H9</f>
        <v>75.41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9.9847444698703285</v>
      </c>
      <c r="F10">
        <f>GT_Spot!P10</f>
        <v>0</v>
      </c>
      <c r="G10">
        <f>PPCL_NG!P10</f>
        <v>37.65</v>
      </c>
      <c r="H10">
        <f>PPCL_Spot!P10</f>
        <v>0</v>
      </c>
      <c r="I10">
        <f>Bawana_NG!P10</f>
        <v>98.06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1190.7505550261526</v>
      </c>
      <c r="P10" s="77">
        <v>118.17451702916554</v>
      </c>
      <c r="Q10" s="77">
        <v>32.555608308605343</v>
      </c>
      <c r="R10" s="80">
        <v>0</v>
      </c>
      <c r="S10" s="80">
        <v>0</v>
      </c>
      <c r="T10" s="78">
        <f>SUMPRODUCT(LTA!F10:AJ10,LTA!F$101:AJ$101,LTA!F$103:AJ$103)</f>
        <v>64.099999999999994</v>
      </c>
      <c r="U10" s="78">
        <f>SUMPRODUCT(LTA!F10:AJ10,LTA!F$102:AJ$102,LTA!F$103:AJ$103)</f>
        <v>80.499688000000006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652.96999999999991</v>
      </c>
      <c r="AB10" s="117">
        <f>-STOA!N10</f>
        <v>0</v>
      </c>
      <c r="AC10">
        <f t="shared" si="0"/>
        <v>20.813780352937385</v>
      </c>
      <c r="AD10">
        <f t="shared" si="1"/>
        <v>2344.3885324808562</v>
      </c>
      <c r="AE10">
        <f>'IDT-1'!B10</f>
        <v>100</v>
      </c>
      <c r="AF10" s="26"/>
      <c r="AG10">
        <f t="shared" si="2"/>
        <v>2444.3885324808562</v>
      </c>
      <c r="AI10" s="75">
        <f>PXIL!H10</f>
        <v>0</v>
      </c>
      <c r="AJ10" s="75">
        <f>PXIL!N10</f>
        <v>0</v>
      </c>
      <c r="AK10" s="75">
        <f>RTM_IEX!H10</f>
        <v>69.61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9.9847444698703285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82.173874298646794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1187.0231995484044</v>
      </c>
      <c r="P11" s="77">
        <v>119.21</v>
      </c>
      <c r="Q11" s="77">
        <v>32.835570542217425</v>
      </c>
      <c r="R11" s="80">
        <v>0</v>
      </c>
      <c r="S11" s="80">
        <v>0</v>
      </c>
      <c r="T11" s="78">
        <f>SUMPRODUCT(LTA!F11:AJ11,LTA!F$101:AJ$101,LTA!F$103:AJ$103)</f>
        <v>64.349999999999994</v>
      </c>
      <c r="U11" s="78">
        <f>SUMPRODUCT(LTA!F11:AJ11,LTA!F$102:AJ$102,LTA!F$103:AJ$103)</f>
        <v>81.089687999999995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622.03</v>
      </c>
      <c r="AB11" s="117">
        <f>-STOA!N11</f>
        <v>0</v>
      </c>
      <c r="AC11">
        <f t="shared" si="0"/>
        <v>20.884989636360427</v>
      </c>
      <c r="AD11">
        <f t="shared" si="1"/>
        <v>2352.4092872227789</v>
      </c>
      <c r="AE11">
        <f>'IDT-1'!B11</f>
        <v>83</v>
      </c>
      <c r="AF11" s="26"/>
      <c r="AG11">
        <f t="shared" si="2"/>
        <v>2435.4092872227789</v>
      </c>
      <c r="AI11" s="75">
        <f>PXIL!H11</f>
        <v>0</v>
      </c>
      <c r="AJ11" s="75">
        <f>PXIL!N11</f>
        <v>0</v>
      </c>
      <c r="AK11" s="75">
        <f>RTM_IEX!H11</f>
        <v>123.75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9.9847735059002662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82.173874298646794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1182.8925755249049</v>
      </c>
      <c r="P12" s="77">
        <v>119.21</v>
      </c>
      <c r="Q12" s="77">
        <v>32.835570542217425</v>
      </c>
      <c r="R12" s="80">
        <v>0</v>
      </c>
      <c r="S12" s="80">
        <v>0</v>
      </c>
      <c r="T12" s="78">
        <f>SUMPRODUCT(LTA!F12:AJ12,LTA!F$101:AJ$101,LTA!F$103:AJ$103)</f>
        <v>65.14</v>
      </c>
      <c r="U12" s="78">
        <f>SUMPRODUCT(LTA!F12:AJ12,LTA!F$102:AJ$102,LTA!F$103:AJ$103)</f>
        <v>82.149687999999998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622.03</v>
      </c>
      <c r="AB12" s="117">
        <f>-STOA!N12</f>
        <v>0</v>
      </c>
      <c r="AC12">
        <f t="shared" si="0"/>
        <v>21.009592400470691</v>
      </c>
      <c r="AD12">
        <f t="shared" si="1"/>
        <v>2366.4440894711988</v>
      </c>
      <c r="AE12">
        <f>'IDT-1'!B12</f>
        <v>28</v>
      </c>
      <c r="AF12" s="26"/>
      <c r="AG12">
        <f t="shared" si="2"/>
        <v>2394.4440894711988</v>
      </c>
      <c r="AI12" s="75">
        <f>PXIL!H12</f>
        <v>0</v>
      </c>
      <c r="AJ12" s="75">
        <f>PXIL!N12</f>
        <v>0</v>
      </c>
      <c r="AK12" s="75">
        <f>RTM_IEX!H12</f>
        <v>140.19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9.9847735059002662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82.173874298646794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1181.5743907262547</v>
      </c>
      <c r="P13" s="77">
        <v>118.16999999999997</v>
      </c>
      <c r="Q13" s="77">
        <v>32.554964429322617</v>
      </c>
      <c r="R13" s="80">
        <v>0</v>
      </c>
      <c r="S13" s="80">
        <v>0</v>
      </c>
      <c r="T13" s="78">
        <f>SUMPRODUCT(LTA!F13:AJ13,LTA!F$101:AJ$101,LTA!F$103:AJ$103)</f>
        <v>65.94</v>
      </c>
      <c r="U13" s="78">
        <f>SUMPRODUCT(LTA!F13:AJ13,LTA!F$102:AJ$102,LTA!F$103:AJ$103)</f>
        <v>65.269688000000002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622.03</v>
      </c>
      <c r="AB13" s="117">
        <f>-STOA!N13</f>
        <v>0</v>
      </c>
      <c r="AC13">
        <f t="shared" si="0"/>
        <v>20.683211040449098</v>
      </c>
      <c r="AD13">
        <f t="shared" si="1"/>
        <v>2329.6816799196758</v>
      </c>
      <c r="AE13">
        <f>'IDT-1'!B13</f>
        <v>0</v>
      </c>
      <c r="AF13" s="26"/>
      <c r="AG13">
        <f t="shared" si="2"/>
        <v>2329.6816799196758</v>
      </c>
      <c r="AI13" s="75">
        <f>PXIL!H13</f>
        <v>0</v>
      </c>
      <c r="AJ13" s="75">
        <f>PXIL!N13</f>
        <v>0</v>
      </c>
      <c r="AK13" s="75">
        <f>RTM_IEX!H13</f>
        <v>121.82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9.9847735059002662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82.173874298646794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1167.2853454060589</v>
      </c>
      <c r="P14" s="77">
        <v>118.16999999999997</v>
      </c>
      <c r="Q14" s="77">
        <v>32.554964429322617</v>
      </c>
      <c r="R14" s="80">
        <v>0</v>
      </c>
      <c r="S14" s="80">
        <v>0</v>
      </c>
      <c r="T14" s="78">
        <f>SUMPRODUCT(LTA!F14:AJ14,LTA!F$101:AJ$101,LTA!F$103:AJ$103)</f>
        <v>60.9</v>
      </c>
      <c r="U14" s="78">
        <f>SUMPRODUCT(LTA!F14:AJ14,LTA!F$102:AJ$102,LTA!F$103:AJ$103)</f>
        <v>67.059687999999994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622.03</v>
      </c>
      <c r="AB14" s="117">
        <f>-STOA!N14</f>
        <v>0</v>
      </c>
      <c r="AC14">
        <f t="shared" si="0"/>
        <v>20.367211441631376</v>
      </c>
      <c r="AD14">
        <f t="shared" si="1"/>
        <v>2294.0886341982973</v>
      </c>
      <c r="AE14">
        <f>'IDT-1'!B14</f>
        <v>0</v>
      </c>
      <c r="AF14" s="26"/>
      <c r="AG14">
        <f t="shared" si="2"/>
        <v>2294.0886341982973</v>
      </c>
      <c r="AI14" s="75">
        <f>PXIL!H14</f>
        <v>0</v>
      </c>
      <c r="AJ14" s="75">
        <f>PXIL!N14</f>
        <v>0</v>
      </c>
      <c r="AK14" s="75">
        <f>RTM_IEX!H14</f>
        <v>103.45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9.9847735059002662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1168.9731876872331</v>
      </c>
      <c r="P15" s="77">
        <v>118.17451702916554</v>
      </c>
      <c r="Q15" s="77">
        <v>32.555608308605343</v>
      </c>
      <c r="R15" s="80">
        <v>0</v>
      </c>
      <c r="S15" s="80">
        <v>0</v>
      </c>
      <c r="T15" s="78">
        <f>SUMPRODUCT(LTA!F15:AJ15,LTA!F$101:AJ$101,LTA!F$103:AJ$103)</f>
        <v>55.300000000000004</v>
      </c>
      <c r="U15" s="78">
        <f>SUMPRODUCT(LTA!F15:AJ15,LTA!F$102:AJ$102,LTA!F$103:AJ$103)</f>
        <v>67.469688000000005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597.86</v>
      </c>
      <c r="AB15" s="117">
        <f>-STOA!N15</f>
        <v>0</v>
      </c>
      <c r="AC15">
        <f t="shared" si="0"/>
        <v>19.68911000465766</v>
      </c>
      <c r="AD15">
        <f t="shared" si="1"/>
        <v>2217.7097541609855</v>
      </c>
      <c r="AE15">
        <f>'IDT-1'!B15</f>
        <v>0</v>
      </c>
      <c r="AF15" s="26"/>
      <c r="AG15">
        <f t="shared" si="2"/>
        <v>2217.7097541609855</v>
      </c>
      <c r="AI15" s="75">
        <f>PXIL!H15</f>
        <v>0</v>
      </c>
      <c r="AJ15" s="75">
        <f>PXIL!N15</f>
        <v>0</v>
      </c>
      <c r="AK15" s="75">
        <f>RTM_IEX!H15</f>
        <v>52.21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9.9847735059002662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1146.736189644043</v>
      </c>
      <c r="P16" s="77">
        <v>118.17451702916554</v>
      </c>
      <c r="Q16" s="77">
        <v>32.555608308605343</v>
      </c>
      <c r="R16" s="80">
        <v>0</v>
      </c>
      <c r="S16" s="80">
        <v>0</v>
      </c>
      <c r="T16" s="78">
        <f>SUMPRODUCT(LTA!F16:AJ16,LTA!F$101:AJ$101,LTA!F$103:AJ$103)</f>
        <v>54.97</v>
      </c>
      <c r="U16" s="78">
        <f>SUMPRODUCT(LTA!F16:AJ16,LTA!F$102:AJ$102,LTA!F$103:AJ$103)</f>
        <v>67.249688000000006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597.86</v>
      </c>
      <c r="AB16" s="117">
        <f>-STOA!N16</f>
        <v>0</v>
      </c>
      <c r="AC16">
        <f t="shared" si="0"/>
        <v>19.445992421877591</v>
      </c>
      <c r="AD16">
        <f t="shared" si="1"/>
        <v>2190.3258737005758</v>
      </c>
      <c r="AE16">
        <f>'IDT-1'!B16</f>
        <v>0</v>
      </c>
      <c r="AF16" s="26"/>
      <c r="AG16">
        <f t="shared" si="2"/>
        <v>2190.3258737005758</v>
      </c>
      <c r="AI16" s="75">
        <f>PXIL!H16</f>
        <v>0</v>
      </c>
      <c r="AJ16" s="75">
        <f>PXIL!N16</f>
        <v>0</v>
      </c>
      <c r="AK16" s="75">
        <f>RTM_IEX!H16</f>
        <v>47.37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9.9847735059002662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1128.3668043853791</v>
      </c>
      <c r="P17" s="77">
        <v>118.17451702916554</v>
      </c>
      <c r="Q17" s="77">
        <v>32.555608308605343</v>
      </c>
      <c r="R17" s="80">
        <v>0</v>
      </c>
      <c r="S17" s="80">
        <v>0</v>
      </c>
      <c r="T17" s="78">
        <f>SUMPRODUCT(LTA!F17:AJ17,LTA!F$101:AJ$101,LTA!F$103:AJ$103)</f>
        <v>54.5</v>
      </c>
      <c r="U17" s="78">
        <f>SUMPRODUCT(LTA!F17:AJ17,LTA!F$102:AJ$102,LTA!F$103:AJ$103)</f>
        <v>66.909688000000003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597.86</v>
      </c>
      <c r="AB17" s="117">
        <f>-STOA!N17</f>
        <v>0</v>
      </c>
      <c r="AC17">
        <f t="shared" si="0"/>
        <v>19.46447783160135</v>
      </c>
      <c r="AD17">
        <f t="shared" si="1"/>
        <v>2192.4080030321879</v>
      </c>
      <c r="AE17">
        <f>'IDT-1'!B17</f>
        <v>0</v>
      </c>
      <c r="AF17" s="26"/>
      <c r="AG17">
        <f t="shared" si="2"/>
        <v>2192.4080030321879</v>
      </c>
      <c r="AI17" s="75">
        <f>PXIL!H17</f>
        <v>0</v>
      </c>
      <c r="AJ17" s="75">
        <f>PXIL!N17</f>
        <v>0</v>
      </c>
      <c r="AK17" s="75">
        <f>RTM_IEX!H17</f>
        <v>68.650000000000006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9.9847735059002662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1097.2003879524684</v>
      </c>
      <c r="P18" s="77">
        <v>118.17451702916554</v>
      </c>
      <c r="Q18" s="77">
        <v>32.555608308605343</v>
      </c>
      <c r="R18" s="80">
        <v>0</v>
      </c>
      <c r="S18" s="80">
        <v>0</v>
      </c>
      <c r="T18" s="78">
        <f>SUMPRODUCT(LTA!F18:AJ18,LTA!F$101:AJ$101,LTA!F$103:AJ$103)</f>
        <v>54.13</v>
      </c>
      <c r="U18" s="78">
        <f>SUMPRODUCT(LTA!F18:AJ18,LTA!F$102:AJ$102,LTA!F$103:AJ$103)</f>
        <v>66.599688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597.86</v>
      </c>
      <c r="AB18" s="117">
        <f>-STOA!N18</f>
        <v>0</v>
      </c>
      <c r="AC18">
        <f t="shared" si="0"/>
        <v>19.218197366991731</v>
      </c>
      <c r="AD18">
        <f t="shared" si="1"/>
        <v>2164.6678670638871</v>
      </c>
      <c r="AE18">
        <f>'IDT-1'!B18</f>
        <v>0</v>
      </c>
      <c r="AF18" s="26"/>
      <c r="AG18">
        <f t="shared" si="2"/>
        <v>2164.6678670638871</v>
      </c>
      <c r="AI18" s="75">
        <f>PXIL!H18</f>
        <v>0</v>
      </c>
      <c r="AJ18" s="75">
        <f>PXIL!N18</f>
        <v>0</v>
      </c>
      <c r="AK18" s="75">
        <f>RTM_IEX!H18</f>
        <v>72.510000000000005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9.9847735059002662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1061.6771662233855</v>
      </c>
      <c r="P19" s="77">
        <v>118.17451702916554</v>
      </c>
      <c r="Q19" s="77">
        <v>32.555608308605343</v>
      </c>
      <c r="R19" s="80">
        <v>0</v>
      </c>
      <c r="S19" s="80">
        <v>0</v>
      </c>
      <c r="T19" s="78">
        <f>SUMPRODUCT(LTA!F19:AJ19,LTA!F$101:AJ$101,LTA!F$103:AJ$103)</f>
        <v>54.48</v>
      </c>
      <c r="U19" s="78">
        <f>SUMPRODUCT(LTA!F19:AJ19,LTA!F$102:AJ$102,LTA!F$103:AJ$103)</f>
        <v>67.169688000000008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597.86</v>
      </c>
      <c r="AB19" s="117">
        <f>-STOA!N19</f>
        <v>0</v>
      </c>
      <c r="AC19">
        <f t="shared" si="0"/>
        <v>18.998873015775807</v>
      </c>
      <c r="AD19">
        <f t="shared" si="1"/>
        <v>2139.9639696860204</v>
      </c>
      <c r="AE19">
        <f>'IDT-1'!B19</f>
        <v>0</v>
      </c>
      <c r="AF19" s="26"/>
      <c r="AG19">
        <f t="shared" si="2"/>
        <v>2139.9639696860204</v>
      </c>
      <c r="AI19" s="75">
        <f>PXIL!H19</f>
        <v>0</v>
      </c>
      <c r="AJ19" s="75">
        <f>PXIL!N19</f>
        <v>0</v>
      </c>
      <c r="AK19" s="75">
        <f>RTM_IEX!H19</f>
        <v>82.19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9.9847444698703285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1036.3129809598001</v>
      </c>
      <c r="P20" s="77">
        <v>118.17451702916554</v>
      </c>
      <c r="Q20" s="77">
        <v>32.555608308605343</v>
      </c>
      <c r="R20" s="80">
        <v>0</v>
      </c>
      <c r="S20" s="80">
        <v>0</v>
      </c>
      <c r="T20" s="78">
        <f>SUMPRODUCT(LTA!F20:AJ20,LTA!F$101:AJ$101,LTA!F$103:AJ$103)</f>
        <v>54.7</v>
      </c>
      <c r="U20" s="78">
        <f>SUMPRODUCT(LTA!F20:AJ20,LTA!F$102:AJ$102,LTA!F$103:AJ$103)</f>
        <v>67.93968799999999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597.86</v>
      </c>
      <c r="AB20" s="117">
        <f>-STOA!N20</f>
        <v>0</v>
      </c>
      <c r="AC20">
        <f t="shared" si="0"/>
        <v>18.775843929939185</v>
      </c>
      <c r="AD20">
        <f t="shared" si="1"/>
        <v>2114.842784472241</v>
      </c>
      <c r="AE20">
        <f>'IDT-1'!B20</f>
        <v>0</v>
      </c>
      <c r="AF20" s="26"/>
      <c r="AG20">
        <f t="shared" si="2"/>
        <v>2114.842784472241</v>
      </c>
      <c r="AI20" s="75">
        <f>PXIL!H20</f>
        <v>0</v>
      </c>
      <c r="AJ20" s="75">
        <f>PXIL!N20</f>
        <v>0</v>
      </c>
      <c r="AK20" s="75">
        <f>RTM_IEX!H20</f>
        <v>81.22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9.9847444698703285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1016.1498969070605</v>
      </c>
      <c r="P21" s="77">
        <v>118.17451702916554</v>
      </c>
      <c r="Q21" s="77">
        <v>32.555608308605343</v>
      </c>
      <c r="R21" s="80">
        <v>0</v>
      </c>
      <c r="S21" s="80">
        <v>0</v>
      </c>
      <c r="T21" s="78">
        <f>SUMPRODUCT(LTA!F21:AJ21,LTA!F$101:AJ$101,LTA!F$103:AJ$103)</f>
        <v>54.64</v>
      </c>
      <c r="U21" s="78">
        <f>SUMPRODUCT(LTA!F21:AJ21,LTA!F$102:AJ$102,LTA!F$103:AJ$103)</f>
        <v>68.169687999999994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597.86</v>
      </c>
      <c r="AB21" s="117">
        <f>-STOA!N21</f>
        <v>0</v>
      </c>
      <c r="AC21">
        <f t="shared" si="0"/>
        <v>18.62542479027508</v>
      </c>
      <c r="AD21">
        <f t="shared" si="1"/>
        <v>2097.9001195591654</v>
      </c>
      <c r="AE21">
        <f>'IDT-1'!B21</f>
        <v>0</v>
      </c>
      <c r="AF21" s="26"/>
      <c r="AG21">
        <f t="shared" si="2"/>
        <v>2097.9001195591654</v>
      </c>
      <c r="AI21" s="75">
        <f>PXIL!H21</f>
        <v>0</v>
      </c>
      <c r="AJ21" s="75">
        <f>PXIL!N21</f>
        <v>0</v>
      </c>
      <c r="AK21" s="75">
        <f>RTM_IEX!H21</f>
        <v>84.12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9.9847444698703285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992.81587349410063</v>
      </c>
      <c r="P22" s="77">
        <v>118.17451702916554</v>
      </c>
      <c r="Q22" s="77">
        <v>32.555608308605343</v>
      </c>
      <c r="R22" s="80">
        <v>0</v>
      </c>
      <c r="S22" s="80">
        <v>0</v>
      </c>
      <c r="T22" s="78">
        <f>SUMPRODUCT(LTA!F22:AJ22,LTA!F$101:AJ$101,LTA!F$103:AJ$103)</f>
        <v>53.919999999999995</v>
      </c>
      <c r="U22" s="78">
        <f>SUMPRODUCT(LTA!F22:AJ22,LTA!F$102:AJ$102,LTA!F$103:AJ$103)</f>
        <v>68.169687999999994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597.86</v>
      </c>
      <c r="AB22" s="117">
        <f>-STOA!N22</f>
        <v>0</v>
      </c>
      <c r="AC22">
        <f t="shared" si="0"/>
        <v>18.388229384241033</v>
      </c>
      <c r="AD22">
        <f t="shared" si="1"/>
        <v>2071.1832915522396</v>
      </c>
      <c r="AE22">
        <f>'IDT-1'!B22</f>
        <v>0</v>
      </c>
      <c r="AF22" s="26"/>
      <c r="AG22">
        <f t="shared" si="2"/>
        <v>2071.1832915522396</v>
      </c>
      <c r="AI22" s="75">
        <f>PXIL!H22</f>
        <v>0</v>
      </c>
      <c r="AJ22" s="75">
        <f>PXIL!N22</f>
        <v>0</v>
      </c>
      <c r="AK22" s="75">
        <f>RTM_IEX!H22</f>
        <v>81.22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9.9847444698703285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978.27851336031426</v>
      </c>
      <c r="P23" s="77">
        <v>118.17451702916554</v>
      </c>
      <c r="Q23" s="77">
        <v>32.555608308605343</v>
      </c>
      <c r="R23" s="80">
        <v>0</v>
      </c>
      <c r="S23" s="80">
        <v>0</v>
      </c>
      <c r="T23" s="78">
        <f>SUMPRODUCT(LTA!F23:AJ23,LTA!F$101:AJ$101,LTA!F$103:AJ$103)</f>
        <v>55.4</v>
      </c>
      <c r="U23" s="78">
        <f>SUMPRODUCT(LTA!F23:AJ23,LTA!F$102:AJ$102,LTA!F$103:AJ$103)</f>
        <v>80.239687999999987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597.86</v>
      </c>
      <c r="AB23" s="117">
        <f>-STOA!N23</f>
        <v>0</v>
      </c>
      <c r="AC23">
        <f t="shared" si="0"/>
        <v>18.302980615063714</v>
      </c>
      <c r="AD23">
        <f t="shared" si="1"/>
        <v>2061.5811801876307</v>
      </c>
      <c r="AE23">
        <f>'IDT-1'!B23</f>
        <v>0</v>
      </c>
      <c r="AF23" s="26"/>
      <c r="AG23">
        <f t="shared" si="2"/>
        <v>2061.5811801876307</v>
      </c>
      <c r="AI23" s="75">
        <f>PXIL!H23</f>
        <v>0</v>
      </c>
      <c r="AJ23" s="75">
        <f>PXIL!N23</f>
        <v>0</v>
      </c>
      <c r="AK23" s="75">
        <f>RTM_IEX!H23</f>
        <v>72.52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9.9847444698703285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946.32927883398452</v>
      </c>
      <c r="P24" s="77">
        <v>118.17451702916554</v>
      </c>
      <c r="Q24" s="77">
        <v>32.555608308605343</v>
      </c>
      <c r="R24" s="80">
        <v>0</v>
      </c>
      <c r="S24" s="80">
        <v>0</v>
      </c>
      <c r="T24" s="78">
        <f>SUMPRODUCT(LTA!F24:AJ24,LTA!F$101:AJ$101,LTA!F$103:AJ$103)</f>
        <v>54.56</v>
      </c>
      <c r="U24" s="78">
        <f>SUMPRODUCT(LTA!F24:AJ24,LTA!F$102:AJ$102,LTA!F$103:AJ$103)</f>
        <v>80.209687999999986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597.86</v>
      </c>
      <c r="AB24" s="117">
        <f>-STOA!N24</f>
        <v>0</v>
      </c>
      <c r="AC24">
        <f t="shared" si="0"/>
        <v>17.997011351232011</v>
      </c>
      <c r="AD24">
        <f t="shared" si="1"/>
        <v>2027.1179149251325</v>
      </c>
      <c r="AE24">
        <f>'IDT-1'!B24</f>
        <v>0</v>
      </c>
      <c r="AF24" s="26"/>
      <c r="AG24">
        <f t="shared" si="2"/>
        <v>2027.1179149251325</v>
      </c>
      <c r="AI24" s="75">
        <f>PXIL!H24</f>
        <v>0</v>
      </c>
      <c r="AJ24" s="75">
        <f>PXIL!N24</f>
        <v>0</v>
      </c>
      <c r="AK24" s="75">
        <f>RTM_IEX!H24</f>
        <v>70.569999999999993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9.9847444698703285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964.28121980477783</v>
      </c>
      <c r="P25" s="77">
        <v>118.17451702916554</v>
      </c>
      <c r="Q25" s="77">
        <v>14.497414407988588</v>
      </c>
      <c r="R25" s="80">
        <v>0</v>
      </c>
      <c r="S25" s="80">
        <v>0</v>
      </c>
      <c r="T25" s="78">
        <f>SUMPRODUCT(LTA!F25:AJ25,LTA!F$101:AJ$101,LTA!F$103:AJ$103)</f>
        <v>54.13</v>
      </c>
      <c r="U25" s="78">
        <f>SUMPRODUCT(LTA!F25:AJ25,LTA!F$102:AJ$102,LTA!F$103:AJ$103)</f>
        <v>80.299687999999989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597.86</v>
      </c>
      <c r="AB25" s="117">
        <f>-STOA!N25</f>
        <v>0</v>
      </c>
      <c r="AC25">
        <f t="shared" si="0"/>
        <v>17.678308325449567</v>
      </c>
      <c r="AD25">
        <f t="shared" si="1"/>
        <v>1991.220365021092</v>
      </c>
      <c r="AE25">
        <f>'IDT-1'!B25</f>
        <v>0</v>
      </c>
      <c r="AF25" s="26"/>
      <c r="AG25">
        <f t="shared" si="2"/>
        <v>1991.220365021092</v>
      </c>
      <c r="AI25" s="75">
        <f>PXIL!H25</f>
        <v>0</v>
      </c>
      <c r="AJ25" s="75">
        <f>PXIL!N25</f>
        <v>0</v>
      </c>
      <c r="AK25" s="75">
        <f>RTM_IEX!H25</f>
        <v>34.799999999999997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9.9847444698703285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957.00205135762621</v>
      </c>
      <c r="P26" s="77">
        <v>118.17451702916554</v>
      </c>
      <c r="Q26" s="77">
        <v>14.497414407988588</v>
      </c>
      <c r="R26" s="80">
        <v>0</v>
      </c>
      <c r="S26" s="80">
        <v>0</v>
      </c>
      <c r="T26" s="78">
        <f>SUMPRODUCT(LTA!F26:AJ26,LTA!F$101:AJ$101,LTA!F$103:AJ$103)</f>
        <v>54.739999999999995</v>
      </c>
      <c r="U26" s="78">
        <f>SUMPRODUCT(LTA!F26:AJ26,LTA!F$102:AJ$102,LTA!F$103:AJ$103)</f>
        <v>80.299688000000003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597.86</v>
      </c>
      <c r="AB26" s="117">
        <f>-STOA!N26</f>
        <v>0</v>
      </c>
      <c r="AC26">
        <f t="shared" si="0"/>
        <v>17.398475643114633</v>
      </c>
      <c r="AD26">
        <f t="shared" si="1"/>
        <v>1959.7010292562754</v>
      </c>
      <c r="AE26">
        <f>'IDT-1'!B26</f>
        <v>0</v>
      </c>
      <c r="AF26" s="26"/>
      <c r="AG26">
        <f t="shared" si="2"/>
        <v>1959.7010292562754</v>
      </c>
      <c r="AI26" s="75">
        <f>PXIL!H26</f>
        <v>0</v>
      </c>
      <c r="AJ26" s="75">
        <f>PXIL!N26</f>
        <v>0</v>
      </c>
      <c r="AK26" s="75">
        <f>RTM_IEX!H26</f>
        <v>9.67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9.9847735059002662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949.6204147530932</v>
      </c>
      <c r="P27" s="77">
        <v>118.17451702916554</v>
      </c>
      <c r="Q27" s="77">
        <v>14.497414407988588</v>
      </c>
      <c r="R27" s="80">
        <v>13</v>
      </c>
      <c r="S27" s="80">
        <v>0</v>
      </c>
      <c r="T27" s="78">
        <f>SUMPRODUCT(LTA!F27:AJ27,LTA!F$101:AJ$101,LTA!F$103:AJ$103)</f>
        <v>58.93</v>
      </c>
      <c r="U27" s="78">
        <f>SUMPRODUCT(LTA!F27:AJ27,LTA!F$102:AJ$102,LTA!F$103:AJ$103)</f>
        <v>80.729687999999996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532.89</v>
      </c>
      <c r="AB27" s="117">
        <f>-STOA!N27</f>
        <v>0</v>
      </c>
      <c r="AC27">
        <f t="shared" si="0"/>
        <v>17.052973496511804</v>
      </c>
      <c r="AD27">
        <f t="shared" si="1"/>
        <v>1920.7849238343747</v>
      </c>
      <c r="AE27">
        <f>'IDT-1'!B27</f>
        <v>0</v>
      </c>
      <c r="AF27" s="26"/>
      <c r="AG27">
        <f t="shared" si="2"/>
        <v>1920.7849238343747</v>
      </c>
      <c r="AI27" s="75">
        <f>PXIL!H27</f>
        <v>0</v>
      </c>
      <c r="AJ27" s="75">
        <f>PXIL!N27</f>
        <v>0</v>
      </c>
      <c r="AK27" s="75">
        <f>RTM_IEX!H27</f>
        <v>25.14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9.9847735059002662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952.71263445922273</v>
      </c>
      <c r="P28" s="77">
        <v>118.17451702916554</v>
      </c>
      <c r="Q28" s="77">
        <v>14.497414407988588</v>
      </c>
      <c r="R28" s="80">
        <v>25.660000000000004</v>
      </c>
      <c r="S28" s="80">
        <v>0</v>
      </c>
      <c r="T28" s="78">
        <f>SUMPRODUCT(LTA!F28:AJ28,LTA!F$101:AJ$101,LTA!F$103:AJ$103)</f>
        <v>79.34</v>
      </c>
      <c r="U28" s="78">
        <f>SUMPRODUCT(LTA!F28:AJ28,LTA!F$102:AJ$102,LTA!F$103:AJ$103)</f>
        <v>81.425560999999988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536.39</v>
      </c>
      <c r="AB28" s="117">
        <f>-STOA!N28</f>
        <v>0</v>
      </c>
      <c r="AC28">
        <f t="shared" si="0"/>
        <v>17.355577135247454</v>
      </c>
      <c r="AD28">
        <f t="shared" si="1"/>
        <v>1916.7004129017689</v>
      </c>
      <c r="AE28">
        <f>'IDT-1'!B28</f>
        <v>0</v>
      </c>
      <c r="AF28" s="26"/>
      <c r="AG28">
        <f t="shared" si="2"/>
        <v>1916.7004129017689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9.9847735059002662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945.90540124725203</v>
      </c>
      <c r="P29" s="77">
        <v>87.013775656324597</v>
      </c>
      <c r="Q29" s="77">
        <v>14.497414407988588</v>
      </c>
      <c r="R29" s="80">
        <v>38.57</v>
      </c>
      <c r="S29" s="80">
        <v>0</v>
      </c>
      <c r="T29" s="78">
        <f>SUMPRODUCT(LTA!F29:AJ29,LTA!F$101:AJ$101,LTA!F$103:AJ$103)</f>
        <v>87.42</v>
      </c>
      <c r="U29" s="78">
        <f>SUMPRODUCT(LTA!F29:AJ29,LTA!F$102:AJ$102,LTA!F$103:AJ$103)</f>
        <v>101.087051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539.89</v>
      </c>
      <c r="AB29" s="117">
        <f>-STOA!N29</f>
        <v>0</v>
      </c>
      <c r="AC29">
        <f t="shared" si="0"/>
        <v>17.827264064444297</v>
      </c>
      <c r="AD29">
        <f t="shared" si="1"/>
        <v>1875.4122413877606</v>
      </c>
      <c r="AE29">
        <f>'IDT-1'!B29</f>
        <v>0</v>
      </c>
      <c r="AF29" s="26"/>
      <c r="AG29">
        <f t="shared" si="2"/>
        <v>1875.4122413877606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9.9847444698703285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955.50114413371239</v>
      </c>
      <c r="P30" s="77">
        <v>58.01</v>
      </c>
      <c r="Q30" s="77">
        <v>14.497414407988588</v>
      </c>
      <c r="R30" s="80">
        <v>40.5</v>
      </c>
      <c r="S30" s="80">
        <v>0</v>
      </c>
      <c r="T30" s="78">
        <f>SUMPRODUCT(LTA!F30:AJ30,LTA!F$101:AJ$101,LTA!F$103:AJ$103)</f>
        <v>98.58</v>
      </c>
      <c r="U30" s="78">
        <f>SUMPRODUCT(LTA!F30:AJ30,LTA!F$102:AJ$102,LTA!F$103:AJ$103)</f>
        <v>100.80854100000001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546.89</v>
      </c>
      <c r="AB30" s="117">
        <f>-STOA!N30</f>
        <v>0</v>
      </c>
      <c r="AC30">
        <f t="shared" si="0"/>
        <v>18.008376782996329</v>
      </c>
      <c r="AD30">
        <f t="shared" si="1"/>
        <v>1855.6345568633139</v>
      </c>
      <c r="AE30">
        <f>'IDT-1'!B30</f>
        <v>0</v>
      </c>
      <c r="AF30" s="26"/>
      <c r="AG30">
        <f t="shared" si="2"/>
        <v>1855.6345568633139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9.9847444698703285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888.72128566704919</v>
      </c>
      <c r="P31" s="77">
        <v>58.01</v>
      </c>
      <c r="Q31" s="77">
        <v>14.497414407988588</v>
      </c>
      <c r="R31" s="80">
        <v>40.5</v>
      </c>
      <c r="S31" s="80">
        <v>0</v>
      </c>
      <c r="T31" s="78">
        <f>SUMPRODUCT(LTA!F31:AJ31,LTA!F$101:AJ$101,LTA!F$103:AJ$103)</f>
        <v>113.99</v>
      </c>
      <c r="U31" s="78">
        <f>SUMPRODUCT(LTA!F31:AJ31,LTA!F$102:AJ$102,LTA!F$103:AJ$103)</f>
        <v>100.54564800000001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555.3399999999998</v>
      </c>
      <c r="AB31" s="117">
        <f>-STOA!N31</f>
        <v>0</v>
      </c>
      <c r="AC31">
        <f t="shared" si="0"/>
        <v>17.548465422389931</v>
      </c>
      <c r="AD31">
        <f t="shared" si="1"/>
        <v>1821.911716757257</v>
      </c>
      <c r="AE31">
        <f>'IDT-1'!B31</f>
        <v>0</v>
      </c>
      <c r="AF31" s="26"/>
      <c r="AG31">
        <f t="shared" si="2"/>
        <v>1821.911716757257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9.9847444698703285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888.72128566704919</v>
      </c>
      <c r="P32" s="77">
        <v>58.01</v>
      </c>
      <c r="Q32" s="77">
        <v>14.497414407988588</v>
      </c>
      <c r="R32" s="80">
        <v>40.5</v>
      </c>
      <c r="S32" s="80">
        <v>0</v>
      </c>
      <c r="T32" s="78">
        <f>SUMPRODUCT(LTA!F32:AJ32,LTA!F$101:AJ$101,LTA!F$103:AJ$103)</f>
        <v>133.26</v>
      </c>
      <c r="U32" s="78">
        <f>SUMPRODUCT(LTA!F32:AJ32,LTA!F$102:AJ$102,LTA!F$103:AJ$103)</f>
        <v>100.53207399999999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-8</v>
      </c>
      <c r="AA32" s="117">
        <f>STOA!H32</f>
        <v>567.2399999999999</v>
      </c>
      <c r="AB32" s="117">
        <f>-STOA!N32</f>
        <v>0</v>
      </c>
      <c r="AC32">
        <f t="shared" si="0"/>
        <v>18.275426474821892</v>
      </c>
      <c r="AD32">
        <f t="shared" si="1"/>
        <v>1801.341181704825</v>
      </c>
      <c r="AE32">
        <f>'IDT-1'!B32</f>
        <v>0</v>
      </c>
      <c r="AF32" s="26"/>
      <c r="AG32">
        <f t="shared" si="2"/>
        <v>1801.341181704825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9.9847444698703285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892.78020995987299</v>
      </c>
      <c r="P33" s="77">
        <v>58.01</v>
      </c>
      <c r="Q33" s="77">
        <v>14.497414407988588</v>
      </c>
      <c r="R33" s="80">
        <v>40.5</v>
      </c>
      <c r="S33" s="80">
        <v>0</v>
      </c>
      <c r="T33" s="78">
        <f>SUMPRODUCT(LTA!F33:AJ33,LTA!F$101:AJ$101,LTA!F$103:AJ$103)</f>
        <v>156.44999999999999</v>
      </c>
      <c r="U33" s="78">
        <f>SUMPRODUCT(LTA!F33:AJ33,LTA!F$102:AJ$102,LTA!F$103:AJ$103)</f>
        <v>100.412074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-57</v>
      </c>
      <c r="AA33" s="117">
        <f>STOA!H33</f>
        <v>582.63999999999987</v>
      </c>
      <c r="AB33" s="117">
        <f>-STOA!N33</f>
        <v>0</v>
      </c>
      <c r="AC33">
        <f t="shared" si="0"/>
        <v>19.280028062674614</v>
      </c>
      <c r="AD33">
        <f t="shared" si="1"/>
        <v>1771.8655044097964</v>
      </c>
      <c r="AE33">
        <f>'IDT-1'!B33</f>
        <v>0</v>
      </c>
      <c r="AF33" s="26"/>
      <c r="AG33">
        <f t="shared" si="2"/>
        <v>1771.8655044097964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9.9847444698703285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892.78020995987299</v>
      </c>
      <c r="P34" s="77">
        <v>58.01</v>
      </c>
      <c r="Q34" s="77">
        <v>14.497414407988588</v>
      </c>
      <c r="R34" s="80">
        <v>40.5</v>
      </c>
      <c r="S34" s="80">
        <v>0</v>
      </c>
      <c r="T34" s="78">
        <f>SUMPRODUCT(LTA!F34:AJ34,LTA!F$101:AJ$101,LTA!F$103:AJ$103)</f>
        <v>183.25</v>
      </c>
      <c r="U34" s="78">
        <f>SUMPRODUCT(LTA!F34:AJ34,LTA!F$102:AJ$102,LTA!F$103:AJ$103)</f>
        <v>100.402074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-114</v>
      </c>
      <c r="AA34" s="117">
        <f>STOA!H34</f>
        <v>586.8399999999998</v>
      </c>
      <c r="AB34" s="117">
        <f>-STOA!N34</f>
        <v>0</v>
      </c>
      <c r="AC34">
        <f t="shared" si="0"/>
        <v>19.863474525951446</v>
      </c>
      <c r="AD34">
        <f t="shared" si="1"/>
        <v>1767.2720579465195</v>
      </c>
      <c r="AE34">
        <f>'IDT-1'!B34</f>
        <v>0</v>
      </c>
      <c r="AF34" s="26"/>
      <c r="AG34">
        <f t="shared" si="2"/>
        <v>1767.2720579465195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9.9847444698703285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82.433888024149809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891.95308254575093</v>
      </c>
      <c r="P35" s="77">
        <v>58.01</v>
      </c>
      <c r="Q35" s="77">
        <v>14.497414407988588</v>
      </c>
      <c r="R35" s="80">
        <v>47.5</v>
      </c>
      <c r="S35" s="80">
        <v>0</v>
      </c>
      <c r="T35" s="78">
        <f>SUMPRODUCT(LTA!F35:AJ35,LTA!F$101:AJ$101,LTA!F$103:AJ$103)</f>
        <v>197.95000000000002</v>
      </c>
      <c r="U35" s="78">
        <f>SUMPRODUCT(LTA!F35:AJ35,LTA!F$102:AJ$102,LTA!F$103:AJ$103)</f>
        <v>95.442073999999991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-151</v>
      </c>
      <c r="AA35" s="117">
        <f>STOA!H35</f>
        <v>600.8399999999998</v>
      </c>
      <c r="AB35" s="117">
        <f>-STOA!N35</f>
        <v>0</v>
      </c>
      <c r="AC35">
        <f t="shared" si="0"/>
        <v>20.423450253810824</v>
      </c>
      <c r="AD35">
        <f t="shared" si="1"/>
        <v>1760.0349531939485</v>
      </c>
      <c r="AE35">
        <f>'IDT-1'!B35</f>
        <v>0</v>
      </c>
      <c r="AF35" s="26"/>
      <c r="AG35">
        <f t="shared" si="2"/>
        <v>1760.0349531939485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9.9847444698703285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82.433888024149809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886.42170856691087</v>
      </c>
      <c r="P36" s="77">
        <v>58.01</v>
      </c>
      <c r="Q36" s="77">
        <v>14.5</v>
      </c>
      <c r="R36" s="80">
        <v>47.5</v>
      </c>
      <c r="S36" s="80">
        <v>0</v>
      </c>
      <c r="T36" s="78">
        <f>SUMPRODUCT(LTA!F36:AJ36,LTA!F$101:AJ$101,LTA!F$103:AJ$103)</f>
        <v>226.14999999999998</v>
      </c>
      <c r="U36" s="78">
        <f>SUMPRODUCT(LTA!F36:AJ36,LTA!F$102:AJ$102,LTA!F$103:AJ$103)</f>
        <v>96.832074000000006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-168</v>
      </c>
      <c r="AA36" s="117">
        <f>STOA!H36</f>
        <v>614.8399999999998</v>
      </c>
      <c r="AB36" s="117">
        <f>-STOA!N36</f>
        <v>0</v>
      </c>
      <c r="AC36">
        <f t="shared" si="0"/>
        <v>20.96258584901722</v>
      </c>
      <c r="AD36">
        <f t="shared" si="1"/>
        <v>1774.5570292119132</v>
      </c>
      <c r="AE36">
        <f>'IDT-1'!B36</f>
        <v>0</v>
      </c>
      <c r="AF36" s="26"/>
      <c r="AG36">
        <f t="shared" si="2"/>
        <v>1774.5570292119132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9.9847444698703285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82.433888024149809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875.14877886037561</v>
      </c>
      <c r="P37" s="77">
        <v>58.01</v>
      </c>
      <c r="Q37" s="77">
        <v>14.6</v>
      </c>
      <c r="R37" s="80">
        <v>47.5</v>
      </c>
      <c r="S37" s="80">
        <v>0</v>
      </c>
      <c r="T37" s="78">
        <f>SUMPRODUCT(LTA!F37:AJ37,LTA!F$101:AJ$101,LTA!F$103:AJ$103)</f>
        <v>252.4</v>
      </c>
      <c r="U37" s="78">
        <f>SUMPRODUCT(LTA!F37:AJ37,LTA!F$102:AJ$102,LTA!F$103:AJ$103)</f>
        <v>98.122073999999998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-188</v>
      </c>
      <c r="AA37" s="117">
        <f>STOA!H37</f>
        <v>628.8399999999998</v>
      </c>
      <c r="AB37" s="117">
        <f>-STOA!N37</f>
        <v>0</v>
      </c>
      <c r="AC37">
        <f t="shared" si="0"/>
        <v>21.265328577688493</v>
      </c>
      <c r="AD37">
        <f t="shared" si="1"/>
        <v>1800.621356776707</v>
      </c>
      <c r="AE37">
        <f>'IDT-1'!B37</f>
        <v>0</v>
      </c>
      <c r="AF37" s="26"/>
      <c r="AG37">
        <f t="shared" si="2"/>
        <v>1800.621356776707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9.9847444698703285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82.433888024149809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858.96140325987687</v>
      </c>
      <c r="P38" s="77">
        <v>58.01</v>
      </c>
      <c r="Q38" s="77">
        <v>14.6</v>
      </c>
      <c r="R38" s="80">
        <v>47.5</v>
      </c>
      <c r="S38" s="80">
        <v>0</v>
      </c>
      <c r="T38" s="78">
        <f>SUMPRODUCT(LTA!F38:AJ38,LTA!F$101:AJ$101,LTA!F$103:AJ$103)</f>
        <v>279.78000000000003</v>
      </c>
      <c r="U38" s="78">
        <f>SUMPRODUCT(LTA!F38:AJ38,LTA!F$102:AJ$102,LTA!F$103:AJ$103)</f>
        <v>98.642073999999994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-199</v>
      </c>
      <c r="AA38" s="117">
        <f>STOA!H38</f>
        <v>644.93999999999983</v>
      </c>
      <c r="AB38" s="117">
        <f>-STOA!N38</f>
        <v>0</v>
      </c>
      <c r="AC38">
        <f t="shared" si="0"/>
        <v>21.608840483148253</v>
      </c>
      <c r="AD38">
        <f t="shared" si="1"/>
        <v>1817.2156292707487</v>
      </c>
      <c r="AE38">
        <f>'IDT-1'!B38</f>
        <v>0</v>
      </c>
      <c r="AF38" s="26"/>
      <c r="AG38">
        <f t="shared" si="2"/>
        <v>1817.2156292707487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9.8703279938977886</v>
      </c>
      <c r="F39">
        <f>GT_Spot!P39</f>
        <v>0</v>
      </c>
      <c r="G39">
        <f>PPCL_NG!P39</f>
        <v>40</v>
      </c>
      <c r="H39">
        <f>PPCL_Spot!P39</f>
        <v>0</v>
      </c>
      <c r="I39">
        <f>Bawana_NG!P39</f>
        <v>81.016186935240952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847.4301830887556</v>
      </c>
      <c r="P39" s="77">
        <v>58.01</v>
      </c>
      <c r="Q39" s="77">
        <v>14.5</v>
      </c>
      <c r="R39" s="80">
        <v>47.5</v>
      </c>
      <c r="S39" s="80">
        <v>0</v>
      </c>
      <c r="T39" s="78">
        <f>SUMPRODUCT(LTA!F39:AJ39,LTA!F$101:AJ$101,LTA!F$103:AJ$103)</f>
        <v>306.08999999999997</v>
      </c>
      <c r="U39" s="78">
        <f>SUMPRODUCT(LTA!F39:AJ39,LTA!F$102:AJ$102,LTA!F$103:AJ$103)</f>
        <v>99.002074000000007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-203</v>
      </c>
      <c r="AA39" s="117">
        <f>STOA!H39</f>
        <v>658.82999999999993</v>
      </c>
      <c r="AB39" s="117">
        <f>-STOA!N39</f>
        <v>0</v>
      </c>
      <c r="AC39">
        <f t="shared" si="0"/>
        <v>21.787784218416064</v>
      </c>
      <c r="AD39">
        <f t="shared" si="1"/>
        <v>1851.433347799478</v>
      </c>
      <c r="AE39">
        <f>'IDT-1'!B39</f>
        <v>0</v>
      </c>
      <c r="AF39" s="26"/>
      <c r="AG39">
        <f t="shared" si="2"/>
        <v>1851.433347799478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9.870080244554833</v>
      </c>
      <c r="F40">
        <f>GT_Spot!P40</f>
        <v>0</v>
      </c>
      <c r="G40">
        <f>PPCL_NG!P40</f>
        <v>40</v>
      </c>
      <c r="H40">
        <f>PPCL_Spot!P40</f>
        <v>0</v>
      </c>
      <c r="I40">
        <f>Bawana_NG!P40</f>
        <v>81.016186935240952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831.90559163453645</v>
      </c>
      <c r="P40" s="77">
        <v>58.01</v>
      </c>
      <c r="Q40" s="77">
        <v>14.5</v>
      </c>
      <c r="R40" s="80">
        <v>47.5</v>
      </c>
      <c r="S40" s="80">
        <v>0</v>
      </c>
      <c r="T40" s="78">
        <f>SUMPRODUCT(LTA!F40:AJ40,LTA!F$101:AJ$101,LTA!F$103:AJ$103)</f>
        <v>330.82999999999993</v>
      </c>
      <c r="U40" s="78">
        <f>SUMPRODUCT(LTA!F40:AJ40,LTA!F$102:AJ$102,LTA!F$103:AJ$103)</f>
        <v>120.36207400000001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-185</v>
      </c>
      <c r="AA40" s="117">
        <f>STOA!H40</f>
        <v>670.7299999999999</v>
      </c>
      <c r="AB40" s="117">
        <f>-STOA!N40</f>
        <v>0</v>
      </c>
      <c r="AC40">
        <f t="shared" si="0"/>
        <v>21.895221807758862</v>
      </c>
      <c r="AD40">
        <f t="shared" si="1"/>
        <v>1923.8010710065732</v>
      </c>
      <c r="AE40">
        <f>'IDT-1'!B40</f>
        <v>0</v>
      </c>
      <c r="AF40" s="26"/>
      <c r="AG40">
        <f t="shared" si="2"/>
        <v>1923.8010710065732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9.870080244554833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81.016186935240952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821.79205082320436</v>
      </c>
      <c r="P41" s="77">
        <v>58.01</v>
      </c>
      <c r="Q41" s="77">
        <v>14.5</v>
      </c>
      <c r="R41" s="80">
        <v>47.5</v>
      </c>
      <c r="S41" s="80">
        <v>0</v>
      </c>
      <c r="T41" s="78">
        <f>SUMPRODUCT(LTA!F41:AJ41,LTA!F$101:AJ$101,LTA!F$103:AJ$103)</f>
        <v>353.82000000000005</v>
      </c>
      <c r="U41" s="78">
        <f>SUMPRODUCT(LTA!F41:AJ41,LTA!F$102:AJ$102,LTA!F$103:AJ$103)</f>
        <v>119.34207400000001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-168</v>
      </c>
      <c r="AA41" s="117">
        <f>STOA!H41</f>
        <v>679.12999999999988</v>
      </c>
      <c r="AB41" s="117">
        <f>-STOA!N41</f>
        <v>0</v>
      </c>
      <c r="AC41">
        <f t="shared" si="0"/>
        <v>22.029088011008163</v>
      </c>
      <c r="AD41">
        <f t="shared" si="1"/>
        <v>1948.923663991992</v>
      </c>
      <c r="AE41">
        <f>'IDT-1'!B41</f>
        <v>0</v>
      </c>
      <c r="AF41" s="26"/>
      <c r="AG41">
        <f t="shared" si="2"/>
        <v>1948.923663991992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9.870080244554833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81.016186935240952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817.65426188578874</v>
      </c>
      <c r="P42" s="77">
        <v>60</v>
      </c>
      <c r="Q42" s="77">
        <v>15</v>
      </c>
      <c r="R42" s="80">
        <v>47.5</v>
      </c>
      <c r="S42" s="80">
        <v>0</v>
      </c>
      <c r="T42" s="78">
        <f>SUMPRODUCT(LTA!F42:AJ42,LTA!F$101:AJ$101,LTA!F$103:AJ$103)</f>
        <v>372.99</v>
      </c>
      <c r="U42" s="78">
        <f>SUMPRODUCT(LTA!F42:AJ42,LTA!F$102:AJ$102,LTA!F$103:AJ$103)</f>
        <v>118.882074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-137</v>
      </c>
      <c r="AA42" s="117">
        <f>STOA!H42</f>
        <v>691.02999999999986</v>
      </c>
      <c r="AB42" s="117">
        <f>-STOA!N42</f>
        <v>0</v>
      </c>
      <c r="AC42">
        <f t="shared" si="0"/>
        <v>22.141905428003781</v>
      </c>
      <c r="AD42">
        <f t="shared" si="1"/>
        <v>1993.7730576375809</v>
      </c>
      <c r="AE42">
        <f>'IDT-1'!B42</f>
        <v>0</v>
      </c>
      <c r="AF42" s="26"/>
      <c r="AG42">
        <f t="shared" si="2"/>
        <v>1993.7730576375809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9.870080244554833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81.353821760781742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817.36812715031465</v>
      </c>
      <c r="P43" s="77">
        <v>58.01</v>
      </c>
      <c r="Q43" s="77">
        <v>15</v>
      </c>
      <c r="R43" s="80">
        <v>47.5</v>
      </c>
      <c r="S43" s="80">
        <v>0</v>
      </c>
      <c r="T43" s="78">
        <f>SUMPRODUCT(LTA!F43:AJ43,LTA!F$101:AJ$101,LTA!F$103:AJ$103)</f>
        <v>393.92</v>
      </c>
      <c r="U43" s="78">
        <f>SUMPRODUCT(LTA!F43:AJ43,LTA!F$102:AJ$102,LTA!F$103:AJ$103)</f>
        <v>118.352074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-143</v>
      </c>
      <c r="AA43" s="117">
        <f>STOA!H43</f>
        <v>699.42999999999984</v>
      </c>
      <c r="AB43" s="117">
        <f>-STOA!N43</f>
        <v>0</v>
      </c>
      <c r="AC43">
        <f t="shared" si="0"/>
        <v>22.103064675608309</v>
      </c>
      <c r="AD43">
        <f t="shared" si="1"/>
        <v>2051.6733984800426</v>
      </c>
      <c r="AE43">
        <f>'IDT-1'!B43</f>
        <v>0</v>
      </c>
      <c r="AF43" s="26"/>
      <c r="AG43">
        <f t="shared" si="2"/>
        <v>2051.6733984800426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9.8698315467075055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81.353821760781742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817.36812715031465</v>
      </c>
      <c r="P44" s="77">
        <v>58.01</v>
      </c>
      <c r="Q44" s="77">
        <v>15</v>
      </c>
      <c r="R44" s="80">
        <v>47.5</v>
      </c>
      <c r="S44" s="80">
        <v>0</v>
      </c>
      <c r="T44" s="78">
        <f>SUMPRODUCT(LTA!F44:AJ44,LTA!F$101:AJ$101,LTA!F$103:AJ$103)</f>
        <v>409.46000000000004</v>
      </c>
      <c r="U44" s="78">
        <f>SUMPRODUCT(LTA!F44:AJ44,LTA!F$102:AJ$102,LTA!F$103:AJ$103)</f>
        <v>116.94207400000001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-133</v>
      </c>
      <c r="AA44" s="117">
        <f>STOA!H44</f>
        <v>709.92999999999984</v>
      </c>
      <c r="AB44" s="117">
        <f>-STOA!N44</f>
        <v>0</v>
      </c>
      <c r="AC44">
        <f t="shared" si="0"/>
        <v>22.239903339367494</v>
      </c>
      <c r="AD44">
        <f t="shared" si="1"/>
        <v>2085.1663111184362</v>
      </c>
      <c r="AE44">
        <f>'IDT-1'!B44</f>
        <v>0</v>
      </c>
      <c r="AF44" s="26"/>
      <c r="AG44">
        <f t="shared" si="2"/>
        <v>2085.1663111184362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9.8698315467075055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81.353821760781742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817.65302411639902</v>
      </c>
      <c r="P45" s="77">
        <v>58.01</v>
      </c>
      <c r="Q45" s="77">
        <v>15</v>
      </c>
      <c r="R45" s="80">
        <v>47.5</v>
      </c>
      <c r="S45" s="80">
        <v>0</v>
      </c>
      <c r="T45" s="78">
        <f>SUMPRODUCT(LTA!F45:AJ45,LTA!F$101:AJ$101,LTA!F$103:AJ$103)</f>
        <v>423.59000000000003</v>
      </c>
      <c r="U45" s="78">
        <f>SUMPRODUCT(LTA!F45:AJ45,LTA!F$102:AJ$102,LTA!F$103:AJ$103)</f>
        <v>125.102074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-119</v>
      </c>
      <c r="AA45" s="117">
        <f>STOA!H45</f>
        <v>713.42999999999984</v>
      </c>
      <c r="AB45" s="117">
        <f>-STOA!N45</f>
        <v>0</v>
      </c>
      <c r="AC45">
        <f t="shared" si="0"/>
        <v>22.114237331781226</v>
      </c>
      <c r="AD45">
        <f t="shared" si="1"/>
        <v>2151.3668740921071</v>
      </c>
      <c r="AE45">
        <f>'IDT-1'!B45</f>
        <v>0</v>
      </c>
      <c r="AF45" s="26"/>
      <c r="AG45">
        <f t="shared" si="2"/>
        <v>2151.3668740921071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9.8695818948983511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81.353821760781742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815.17748165717899</v>
      </c>
      <c r="P46" s="77">
        <v>58.01</v>
      </c>
      <c r="Q46" s="77">
        <v>15</v>
      </c>
      <c r="R46" s="80">
        <v>47.5</v>
      </c>
      <c r="S46" s="80">
        <v>0</v>
      </c>
      <c r="T46" s="78">
        <f>SUMPRODUCT(LTA!F46:AJ46,LTA!F$101:AJ$101,LTA!F$103:AJ$103)</f>
        <v>434.59000000000003</v>
      </c>
      <c r="U46" s="78">
        <f>SUMPRODUCT(LTA!F46:AJ46,LTA!F$102:AJ$102,LTA!F$103:AJ$103)</f>
        <v>125.17207399999999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-104</v>
      </c>
      <c r="AA46" s="117">
        <f>STOA!H46</f>
        <v>716.92999999999984</v>
      </c>
      <c r="AB46" s="117">
        <f>-STOA!N46</f>
        <v>0</v>
      </c>
      <c r="AC46">
        <f t="shared" si="0"/>
        <v>22.025347555715872</v>
      </c>
      <c r="AD46">
        <f t="shared" si="1"/>
        <v>2185.5499717571429</v>
      </c>
      <c r="AE46">
        <f>'IDT-1'!B46</f>
        <v>0</v>
      </c>
      <c r="AF46" s="26"/>
      <c r="AG46">
        <f t="shared" si="2"/>
        <v>2185.5499717571429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9.8695818948983511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81.353821760781742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819.14224116430671</v>
      </c>
      <c r="P47" s="77">
        <v>58.01</v>
      </c>
      <c r="Q47" s="77">
        <v>15</v>
      </c>
      <c r="R47" s="80">
        <v>47.5</v>
      </c>
      <c r="S47" s="80">
        <v>0</v>
      </c>
      <c r="T47" s="78">
        <f>SUMPRODUCT(LTA!F47:AJ47,LTA!F$101:AJ$101,LTA!F$103:AJ$103)</f>
        <v>437.13</v>
      </c>
      <c r="U47" s="78">
        <f>SUMPRODUCT(LTA!F47:AJ47,LTA!F$102:AJ$102,LTA!F$103:AJ$103)</f>
        <v>125.352074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-72</v>
      </c>
      <c r="AA47" s="117">
        <f>STOA!H47</f>
        <v>719.02999999999986</v>
      </c>
      <c r="AB47" s="117">
        <f>-STOA!N47</f>
        <v>0</v>
      </c>
      <c r="AC47">
        <f t="shared" si="0"/>
        <v>21.969481526545668</v>
      </c>
      <c r="AD47">
        <f t="shared" si="1"/>
        <v>2209.3905972934408</v>
      </c>
      <c r="AE47">
        <f>'IDT-1'!B47</f>
        <v>0</v>
      </c>
      <c r="AF47" s="26"/>
      <c r="AG47">
        <f t="shared" si="2"/>
        <v>2209.3905972934408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9.8600855033035373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81.353821760781742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819.14224116430671</v>
      </c>
      <c r="P48" s="77">
        <v>58.01</v>
      </c>
      <c r="Q48" s="77">
        <v>15</v>
      </c>
      <c r="R48" s="80">
        <v>47.5</v>
      </c>
      <c r="S48" s="80">
        <v>0</v>
      </c>
      <c r="T48" s="78">
        <f>SUMPRODUCT(LTA!F48:AJ48,LTA!F$101:AJ$101,LTA!F$103:AJ$103)</f>
        <v>438.06</v>
      </c>
      <c r="U48" s="78">
        <f>SUMPRODUCT(LTA!F48:AJ48,LTA!F$102:AJ$102,LTA!F$103:AJ$103)</f>
        <v>125.23207400000001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-65.989999999999995</v>
      </c>
      <c r="AA48" s="117">
        <f>STOA!H48</f>
        <v>719.02999999999986</v>
      </c>
      <c r="AB48" s="117">
        <f>-STOA!N48</f>
        <v>0</v>
      </c>
      <c r="AC48">
        <f t="shared" si="0"/>
        <v>21.843265264191476</v>
      </c>
      <c r="AD48">
        <f t="shared" si="1"/>
        <v>2225.3273171642004</v>
      </c>
      <c r="AE48">
        <f>'IDT-1'!B48</f>
        <v>0</v>
      </c>
      <c r="AF48" s="26"/>
      <c r="AG48">
        <f t="shared" si="2"/>
        <v>2225.3273171642004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9.8600855033035373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81.353821760781742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803.88471368064825</v>
      </c>
      <c r="P49" s="77">
        <v>55.87</v>
      </c>
      <c r="Q49" s="77">
        <v>15</v>
      </c>
      <c r="R49" s="80">
        <v>47.5</v>
      </c>
      <c r="S49" s="80">
        <v>0</v>
      </c>
      <c r="T49" s="78">
        <f>SUMPRODUCT(LTA!F49:AJ49,LTA!F$101:AJ$101,LTA!F$103:AJ$103)</f>
        <v>438.41</v>
      </c>
      <c r="U49" s="78">
        <f>SUMPRODUCT(LTA!F49:AJ49,LTA!F$102:AJ$102,LTA!F$103:AJ$103)</f>
        <v>125.33207400000001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-55</v>
      </c>
      <c r="AA49" s="117">
        <f>STOA!H49</f>
        <v>720.42999999999984</v>
      </c>
      <c r="AB49" s="117">
        <f>-STOA!N49</f>
        <v>0</v>
      </c>
      <c r="AC49">
        <f t="shared" si="0"/>
        <v>21.520095125644406</v>
      </c>
      <c r="AD49">
        <f t="shared" si="1"/>
        <v>2231.0929598190892</v>
      </c>
      <c r="AE49">
        <f>'IDT-1'!B49</f>
        <v>0</v>
      </c>
      <c r="AF49" s="26"/>
      <c r="AG49">
        <f t="shared" si="2"/>
        <v>2231.0929598190892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9.8600855033035373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81.353821760781742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803.28743149822969</v>
      </c>
      <c r="P50" s="77">
        <v>58.01</v>
      </c>
      <c r="Q50" s="77">
        <v>15</v>
      </c>
      <c r="R50" s="80">
        <v>47.5</v>
      </c>
      <c r="S50" s="80">
        <v>0</v>
      </c>
      <c r="T50" s="78">
        <f>SUMPRODUCT(LTA!F50:AJ50,LTA!F$101:AJ$101,LTA!F$103:AJ$103)</f>
        <v>438.9</v>
      </c>
      <c r="U50" s="78">
        <f>SUMPRODUCT(LTA!F50:AJ50,LTA!F$102:AJ$102,LTA!F$103:AJ$103)</f>
        <v>125.382074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-33</v>
      </c>
      <c r="AA50" s="117">
        <f>STOA!H50</f>
        <v>723.92999999999984</v>
      </c>
      <c r="AB50" s="117">
        <f>-STOA!N50</f>
        <v>0</v>
      </c>
      <c r="AC50">
        <f t="shared" si="0"/>
        <v>21.489319894739364</v>
      </c>
      <c r="AD50">
        <f t="shared" si="1"/>
        <v>2245.7064528675755</v>
      </c>
      <c r="AE50">
        <f>'IDT-1'!B50</f>
        <v>0</v>
      </c>
      <c r="AF50" s="26"/>
      <c r="AG50">
        <f t="shared" si="2"/>
        <v>2245.7064528675755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9.8600855033035373</v>
      </c>
      <c r="F51">
        <f>GT_Spot!P51</f>
        <v>0</v>
      </c>
      <c r="G51">
        <f>PPCL_NG!P51</f>
        <v>35</v>
      </c>
      <c r="H51">
        <f>PPCL_Spot!P51</f>
        <v>0</v>
      </c>
      <c r="I51">
        <f>Bawana_NG!P51</f>
        <v>83.146160949258956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845.60940854597038</v>
      </c>
      <c r="P51" s="77">
        <v>58.01</v>
      </c>
      <c r="Q51" s="77">
        <v>14.5</v>
      </c>
      <c r="R51" s="80">
        <v>47.5</v>
      </c>
      <c r="S51" s="80">
        <v>0</v>
      </c>
      <c r="T51" s="78">
        <f>SUMPRODUCT(LTA!F51:AJ51,LTA!F$101:AJ$101,LTA!F$103:AJ$103)</f>
        <v>444.62</v>
      </c>
      <c r="U51" s="78">
        <f>SUMPRODUCT(LTA!F51:AJ51,LTA!F$102:AJ$102,LTA!F$103:AJ$103)</f>
        <v>124.76722500000001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-51</v>
      </c>
      <c r="AA51" s="117">
        <f>STOA!H51</f>
        <v>723.92999999999984</v>
      </c>
      <c r="AB51" s="117">
        <f>-STOA!N51</f>
        <v>0</v>
      </c>
      <c r="AC51">
        <f t="shared" si="0"/>
        <v>21.820782441284912</v>
      </c>
      <c r="AD51">
        <f t="shared" si="1"/>
        <v>2295.094457557248</v>
      </c>
      <c r="AE51">
        <f>'IDT-1'!B51</f>
        <v>0</v>
      </c>
      <c r="AF51" s="26"/>
      <c r="AG51">
        <f t="shared" si="2"/>
        <v>2295.094457557248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9.8600855033035373</v>
      </c>
      <c r="F52">
        <f>GT_Spot!P52</f>
        <v>0</v>
      </c>
      <c r="G52">
        <f>PPCL_NG!P52</f>
        <v>35</v>
      </c>
      <c r="H52">
        <f>PPCL_Spot!P52</f>
        <v>0</v>
      </c>
      <c r="I52">
        <f>Bawana_NG!P52</f>
        <v>83.146160949258956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844.15367052698309</v>
      </c>
      <c r="P52" s="77">
        <v>58.01</v>
      </c>
      <c r="Q52" s="77">
        <v>14.5</v>
      </c>
      <c r="R52" s="80">
        <v>47.5</v>
      </c>
      <c r="S52" s="80">
        <v>0</v>
      </c>
      <c r="T52" s="78">
        <f>SUMPRODUCT(LTA!F52:AJ52,LTA!F$101:AJ$101,LTA!F$103:AJ$103)</f>
        <v>446.67999999999995</v>
      </c>
      <c r="U52" s="78">
        <f>SUMPRODUCT(LTA!F52:AJ52,LTA!F$102:AJ$102,LTA!F$103:AJ$103)</f>
        <v>124.887225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-32</v>
      </c>
      <c r="AA52" s="117">
        <f>STOA!H52</f>
        <v>723.92999999999984</v>
      </c>
      <c r="AB52" s="117">
        <f>-STOA!N52</f>
        <v>0</v>
      </c>
      <c r="AC52">
        <f t="shared" si="0"/>
        <v>21.693984033884895</v>
      </c>
      <c r="AD52">
        <f t="shared" si="1"/>
        <v>2310.9455179456604</v>
      </c>
      <c r="AE52">
        <f>'IDT-1'!B52</f>
        <v>0</v>
      </c>
      <c r="AF52" s="26"/>
      <c r="AG52">
        <f t="shared" si="2"/>
        <v>2310.9455179456604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9.8600855033035373</v>
      </c>
      <c r="F53">
        <f>GT_Spot!P53</f>
        <v>0</v>
      </c>
      <c r="G53">
        <f>PPCL_NG!P53</f>
        <v>35</v>
      </c>
      <c r="H53">
        <f>PPCL_Spot!P53</f>
        <v>0</v>
      </c>
      <c r="I53">
        <f>Bawana_NG!P53</f>
        <v>83.146160949258956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859.9074278873569</v>
      </c>
      <c r="P53" s="77">
        <v>58.01</v>
      </c>
      <c r="Q53" s="77">
        <v>14.5</v>
      </c>
      <c r="R53" s="80">
        <v>47.5</v>
      </c>
      <c r="S53" s="80">
        <v>0</v>
      </c>
      <c r="T53" s="78">
        <f>SUMPRODUCT(LTA!F53:AJ53,LTA!F$101:AJ$101,LTA!F$103:AJ$103)</f>
        <v>448.34000000000003</v>
      </c>
      <c r="U53" s="78">
        <f>SUMPRODUCT(LTA!F53:AJ53,LTA!F$102:AJ$102,LTA!F$103:AJ$103)</f>
        <v>124.947225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-37</v>
      </c>
      <c r="AA53" s="117">
        <f>STOA!H53</f>
        <v>723.92999999999984</v>
      </c>
      <c r="AB53" s="117">
        <f>-STOA!N53</f>
        <v>0</v>
      </c>
      <c r="AC53">
        <f t="shared" si="0"/>
        <v>21.670190548212275</v>
      </c>
      <c r="AD53">
        <f t="shared" si="1"/>
        <v>2348.443068791707</v>
      </c>
      <c r="AE53">
        <f>'IDT-1'!B53</f>
        <v>0</v>
      </c>
      <c r="AF53" s="26"/>
      <c r="AG53">
        <f t="shared" si="2"/>
        <v>2348.443068791707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9.8600855033035373</v>
      </c>
      <c r="F54">
        <f>GT_Spot!P54</f>
        <v>0</v>
      </c>
      <c r="G54">
        <f>PPCL_NG!P54</f>
        <v>35</v>
      </c>
      <c r="H54">
        <f>PPCL_Spot!P54</f>
        <v>0</v>
      </c>
      <c r="I54">
        <f>Bawana_NG!P54</f>
        <v>83.146160949258956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867.2624619635468</v>
      </c>
      <c r="P54" s="77">
        <v>58.01</v>
      </c>
      <c r="Q54" s="77">
        <v>14.5</v>
      </c>
      <c r="R54" s="80">
        <v>47.5</v>
      </c>
      <c r="S54" s="80">
        <v>0</v>
      </c>
      <c r="T54" s="78">
        <f>SUMPRODUCT(LTA!F54:AJ54,LTA!F$101:AJ$101,LTA!F$103:AJ$103)</f>
        <v>449.75</v>
      </c>
      <c r="U54" s="78">
        <f>SUMPRODUCT(LTA!F54:AJ54,LTA!F$102:AJ$102,LTA!F$103:AJ$103)</f>
        <v>125.657225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-51</v>
      </c>
      <c r="AA54" s="117">
        <f>STOA!H54</f>
        <v>723.92999999999984</v>
      </c>
      <c r="AB54" s="117">
        <f>-STOA!N54</f>
        <v>0</v>
      </c>
      <c r="AC54">
        <f t="shared" si="0"/>
        <v>21.797961485693722</v>
      </c>
      <c r="AD54">
        <f t="shared" si="1"/>
        <v>2352.7903319304155</v>
      </c>
      <c r="AE54">
        <f>'IDT-1'!B54</f>
        <v>0</v>
      </c>
      <c r="AF54" s="26"/>
      <c r="AG54">
        <f t="shared" si="2"/>
        <v>2352.7903319304155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9.8581560283687928</v>
      </c>
      <c r="F55">
        <f>GT_Spot!P55</f>
        <v>0</v>
      </c>
      <c r="G55">
        <f>PPCL_NG!P55</f>
        <v>35</v>
      </c>
      <c r="H55">
        <f>PPCL_Spot!P55</f>
        <v>0</v>
      </c>
      <c r="I55">
        <f>Bawana_NG!P55</f>
        <v>83.146160949258956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859.75944333649863</v>
      </c>
      <c r="P55" s="77">
        <v>87.013775656324597</v>
      </c>
      <c r="Q55" s="77">
        <v>15</v>
      </c>
      <c r="R55" s="80">
        <v>47.5</v>
      </c>
      <c r="S55" s="80">
        <v>0</v>
      </c>
      <c r="T55" s="78">
        <f>SUMPRODUCT(LTA!F55:AJ55,LTA!F$101:AJ$101,LTA!F$103:AJ$103)</f>
        <v>450.68999999999994</v>
      </c>
      <c r="U55" s="78">
        <f>SUMPRODUCT(LTA!F55:AJ55,LTA!F$102:AJ$102,LTA!F$103:AJ$103)</f>
        <v>126.837225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-69</v>
      </c>
      <c r="AA55" s="117">
        <f>STOA!H55</f>
        <v>723.92999999999984</v>
      </c>
      <c r="AB55" s="117">
        <f>-STOA!N55</f>
        <v>0</v>
      </c>
      <c r="AC55">
        <f t="shared" si="0"/>
        <v>22.433749463571449</v>
      </c>
      <c r="AD55">
        <f t="shared" si="1"/>
        <v>2388.2433715068792</v>
      </c>
      <c r="AE55">
        <f>'IDT-1'!B55</f>
        <v>0</v>
      </c>
      <c r="AF55" s="26"/>
      <c r="AG55">
        <f t="shared" si="2"/>
        <v>2388.2433715068792</v>
      </c>
      <c r="AI55" s="75">
        <f>PXIL!H55</f>
        <v>0</v>
      </c>
      <c r="AJ55" s="75">
        <f>PXIL!N55</f>
        <v>0</v>
      </c>
      <c r="AK55" s="75">
        <f>RTM_IEX!H55</f>
        <v>29.97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9.8581560283687928</v>
      </c>
      <c r="F56">
        <f>GT_Spot!P56</f>
        <v>0</v>
      </c>
      <c r="G56">
        <f>PPCL_NG!P56</f>
        <v>35</v>
      </c>
      <c r="H56">
        <f>PPCL_Spot!P56</f>
        <v>0</v>
      </c>
      <c r="I56">
        <f>Bawana_NG!P56</f>
        <v>83.146160949258956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853.92644855229673</v>
      </c>
      <c r="P56" s="77">
        <v>118.17451702916554</v>
      </c>
      <c r="Q56" s="77">
        <v>15</v>
      </c>
      <c r="R56" s="80">
        <v>47.5</v>
      </c>
      <c r="S56" s="80">
        <v>0</v>
      </c>
      <c r="T56" s="78">
        <f>SUMPRODUCT(LTA!F56:AJ56,LTA!F$101:AJ$101,LTA!F$103:AJ$103)</f>
        <v>451.11</v>
      </c>
      <c r="U56" s="78">
        <f>SUMPRODUCT(LTA!F56:AJ56,LTA!F$102:AJ$102,LTA!F$103:AJ$103)</f>
        <v>128.047225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-65</v>
      </c>
      <c r="AA56" s="117">
        <f>STOA!H56</f>
        <v>720.42999999999984</v>
      </c>
      <c r="AB56" s="117">
        <f>-STOA!N56</f>
        <v>0</v>
      </c>
      <c r="AC56">
        <f t="shared" si="0"/>
        <v>22.426025123462686</v>
      </c>
      <c r="AD56">
        <f t="shared" si="1"/>
        <v>2395.4088424356269</v>
      </c>
      <c r="AE56">
        <f>'IDT-1'!B56</f>
        <v>0</v>
      </c>
      <c r="AF56" s="26"/>
      <c r="AG56">
        <f t="shared" si="2"/>
        <v>2395.4088424356269</v>
      </c>
      <c r="AI56" s="75">
        <f>PXIL!H56</f>
        <v>0</v>
      </c>
      <c r="AJ56" s="75">
        <f>PXIL!N56</f>
        <v>0</v>
      </c>
      <c r="AK56" s="75">
        <f>RTM_IEX!H56</f>
        <v>9.67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9.8581560283687928</v>
      </c>
      <c r="F57">
        <f>GT_Spot!P57</f>
        <v>0</v>
      </c>
      <c r="G57">
        <f>PPCL_NG!P57</f>
        <v>35</v>
      </c>
      <c r="H57">
        <f>PPCL_Spot!P57</f>
        <v>0</v>
      </c>
      <c r="I57">
        <f>Bawana_NG!P57</f>
        <v>83.146160949258956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861.28458178873723</v>
      </c>
      <c r="P57" s="77">
        <v>118.17451702916554</v>
      </c>
      <c r="Q57" s="77">
        <v>14.497414407988588</v>
      </c>
      <c r="R57" s="80">
        <v>47.5</v>
      </c>
      <c r="S57" s="80">
        <v>0</v>
      </c>
      <c r="T57" s="78">
        <f>SUMPRODUCT(LTA!F57:AJ57,LTA!F$101:AJ$101,LTA!F$103:AJ$103)</f>
        <v>450.95</v>
      </c>
      <c r="U57" s="78">
        <f>SUMPRODUCT(LTA!F57:AJ57,LTA!F$102:AJ$102,LTA!F$103:AJ$103)</f>
        <v>130.46722499999998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-37</v>
      </c>
      <c r="AA57" s="117">
        <f>STOA!H57</f>
        <v>719.02999999999986</v>
      </c>
      <c r="AB57" s="117">
        <f>-STOA!N57</f>
        <v>0</v>
      </c>
      <c r="AC57">
        <f t="shared" si="0"/>
        <v>22.160238372112197</v>
      </c>
      <c r="AD57">
        <f t="shared" si="1"/>
        <v>2421.7201768314067</v>
      </c>
      <c r="AE57">
        <f>'IDT-1'!B57</f>
        <v>0</v>
      </c>
      <c r="AF57" s="26"/>
      <c r="AG57">
        <f t="shared" si="2"/>
        <v>2421.7201768314067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9.8581560283687928</v>
      </c>
      <c r="F58">
        <f>GT_Spot!P58</f>
        <v>0</v>
      </c>
      <c r="G58">
        <f>PPCL_NG!P58</f>
        <v>46.32</v>
      </c>
      <c r="H58">
        <f>PPCL_Spot!P58</f>
        <v>0</v>
      </c>
      <c r="I58">
        <f>Bawana_NG!P58</f>
        <v>83.146160949258956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861.31469010286685</v>
      </c>
      <c r="P58" s="77">
        <v>118.17451702916554</v>
      </c>
      <c r="Q58" s="77">
        <v>14.497414407988588</v>
      </c>
      <c r="R58" s="80">
        <v>47.5</v>
      </c>
      <c r="S58" s="80">
        <v>0</v>
      </c>
      <c r="T58" s="78">
        <f>SUMPRODUCT(LTA!F58:AJ58,LTA!F$101:AJ$101,LTA!F$103:AJ$103)</f>
        <v>442.62</v>
      </c>
      <c r="U58" s="78">
        <f>SUMPRODUCT(LTA!F58:AJ58,LTA!F$102:AJ$102,LTA!F$103:AJ$103)</f>
        <v>133.15722499999998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716.92999999999984</v>
      </c>
      <c r="AB58" s="117">
        <f>-STOA!N58</f>
        <v>0</v>
      </c>
      <c r="AC58">
        <f t="shared" si="0"/>
        <v>21.863516606955308</v>
      </c>
      <c r="AD58">
        <f t="shared" si="1"/>
        <v>2462.6270069106931</v>
      </c>
      <c r="AE58">
        <f>'IDT-1'!B58</f>
        <v>0</v>
      </c>
      <c r="AF58" s="26"/>
      <c r="AG58">
        <f t="shared" si="2"/>
        <v>2462.6270069106931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9.8521773871354377</v>
      </c>
      <c r="F59">
        <f>GT_Spot!P59</f>
        <v>0</v>
      </c>
      <c r="G59">
        <f>PPCL_NG!P59</f>
        <v>46.32</v>
      </c>
      <c r="H59">
        <f>PPCL_Spot!P59</f>
        <v>0</v>
      </c>
      <c r="I59">
        <f>Bawana_NG!P59</f>
        <v>76.366447576518738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978.58693053498166</v>
      </c>
      <c r="P59" s="77">
        <v>118.17451702916554</v>
      </c>
      <c r="Q59" s="77">
        <v>32.555323854660351</v>
      </c>
      <c r="R59" s="80">
        <v>47.5</v>
      </c>
      <c r="S59" s="80">
        <v>0</v>
      </c>
      <c r="T59" s="78">
        <f>SUMPRODUCT(LTA!F59:AJ59,LTA!F$101:AJ$101,LTA!F$103:AJ$103)</f>
        <v>440.23</v>
      </c>
      <c r="U59" s="78">
        <f>SUMPRODUCT(LTA!F59:AJ59,LTA!F$102:AJ$102,LTA!F$103:AJ$103)</f>
        <v>137.35458300000002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736.57999999999981</v>
      </c>
      <c r="AB59" s="117">
        <f>-STOA!N59</f>
        <v>0</v>
      </c>
      <c r="AC59">
        <f t="shared" si="0"/>
        <v>23.902660915863482</v>
      </c>
      <c r="AD59">
        <f t="shared" si="1"/>
        <v>2529.5896784665979</v>
      </c>
      <c r="AE59">
        <f>'IDT-1'!B59</f>
        <v>0</v>
      </c>
      <c r="AF59" s="26"/>
      <c r="AG59">
        <f t="shared" si="2"/>
        <v>2529.5896784665979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9.8521773871354377</v>
      </c>
      <c r="F60">
        <f>GT_Spot!P60</f>
        <v>0</v>
      </c>
      <c r="G60">
        <f>PPCL_NG!P60</f>
        <v>51.97</v>
      </c>
      <c r="H60">
        <f>PPCL_Spot!P60</f>
        <v>0</v>
      </c>
      <c r="I60">
        <f>Bawana_NG!P60</f>
        <v>76.366447576518738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1054.6179924359267</v>
      </c>
      <c r="P60" s="77">
        <v>118.17451702916554</v>
      </c>
      <c r="Q60" s="77">
        <v>32.555323854660351</v>
      </c>
      <c r="R60" s="80">
        <v>47.5</v>
      </c>
      <c r="S60" s="80">
        <v>0</v>
      </c>
      <c r="T60" s="78">
        <f>SUMPRODUCT(LTA!F60:AJ60,LTA!F$101:AJ$101,LTA!F$103:AJ$103)</f>
        <v>440.3</v>
      </c>
      <c r="U60" s="78">
        <f>SUMPRODUCT(LTA!F60:AJ60,LTA!F$102:AJ$102,LTA!F$103:AJ$103)</f>
        <v>139.299688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735.17999999999984</v>
      </c>
      <c r="AB60" s="117">
        <f>-STOA!N60</f>
        <v>0</v>
      </c>
      <c r="AC60">
        <f t="shared" si="0"/>
        <v>24.875454755213269</v>
      </c>
      <c r="AD60">
        <f t="shared" si="1"/>
        <v>2582.9130515281931</v>
      </c>
      <c r="AE60">
        <f>'IDT-1'!B60</f>
        <v>0</v>
      </c>
      <c r="AF60" s="26"/>
      <c r="AG60">
        <f t="shared" si="2"/>
        <v>2582.9130515281931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9.8521773871354377</v>
      </c>
      <c r="F61">
        <f>GT_Spot!P61</f>
        <v>0</v>
      </c>
      <c r="G61">
        <f>PPCL_NG!P61</f>
        <v>51.97</v>
      </c>
      <c r="H61">
        <f>PPCL_Spot!P61</f>
        <v>0</v>
      </c>
      <c r="I61">
        <f>Bawana_NG!P61</f>
        <v>76.366447576518738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1134.2062566017253</v>
      </c>
      <c r="P61" s="77">
        <v>118.17451702916554</v>
      </c>
      <c r="Q61" s="77">
        <v>32.555608308605343</v>
      </c>
      <c r="R61" s="80">
        <v>47.5</v>
      </c>
      <c r="S61" s="80">
        <v>0</v>
      </c>
      <c r="T61" s="78">
        <f>SUMPRODUCT(LTA!F61:AJ61,LTA!F$101:AJ$101,LTA!F$103:AJ$103)</f>
        <v>439.43</v>
      </c>
      <c r="U61" s="78">
        <f>SUMPRODUCT(LTA!F61:AJ61,LTA!F$102:AJ$102,LTA!F$103:AJ$103)</f>
        <v>142.649688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733.07999999999981</v>
      </c>
      <c r="AB61" s="117">
        <f>-STOA!N61</f>
        <v>0</v>
      </c>
      <c r="AC61">
        <f t="shared" si="0"/>
        <v>25.312834157401159</v>
      </c>
      <c r="AD61">
        <f t="shared" si="1"/>
        <v>2692.4442207457496</v>
      </c>
      <c r="AE61">
        <f>'IDT-1'!B61</f>
        <v>0</v>
      </c>
      <c r="AF61" s="26"/>
      <c r="AG61">
        <f t="shared" si="2"/>
        <v>2692.4442207457496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9.8521773871354377</v>
      </c>
      <c r="F62">
        <f>GT_Spot!P62</f>
        <v>0</v>
      </c>
      <c r="G62">
        <f>PPCL_NG!P62</f>
        <v>57.629999999999995</v>
      </c>
      <c r="H62">
        <f>PPCL_Spot!P62</f>
        <v>0</v>
      </c>
      <c r="I62">
        <f>Bawana_NG!P62</f>
        <v>76.366447576518738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1153.3356711843105</v>
      </c>
      <c r="P62" s="77">
        <v>118.17451702916554</v>
      </c>
      <c r="Q62" s="77">
        <v>32.555608308605343</v>
      </c>
      <c r="R62" s="80">
        <v>47.5</v>
      </c>
      <c r="S62" s="80">
        <v>0</v>
      </c>
      <c r="T62" s="78">
        <f>SUMPRODUCT(LTA!F62:AJ62,LTA!F$101:AJ$101,LTA!F$103:AJ$103)</f>
        <v>432.05000000000007</v>
      </c>
      <c r="U62" s="78">
        <f>SUMPRODUCT(LTA!F62:AJ62,LTA!F$102:AJ$102,LTA!F$103:AJ$103)</f>
        <v>157.329688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722.57999999999981</v>
      </c>
      <c r="AB62" s="117">
        <f>-STOA!N62</f>
        <v>0</v>
      </c>
      <c r="AC62">
        <f t="shared" si="0"/>
        <v>25.129939649795698</v>
      </c>
      <c r="AD62">
        <f t="shared" si="1"/>
        <v>2756.2165298359396</v>
      </c>
      <c r="AE62">
        <f>'IDT-1'!B62</f>
        <v>0</v>
      </c>
      <c r="AF62" s="26"/>
      <c r="AG62">
        <f t="shared" si="2"/>
        <v>2756.2165298359396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5.6560721721027072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94.945934663469785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1164.8700824621317</v>
      </c>
      <c r="P63" s="77">
        <v>118.17451702916554</v>
      </c>
      <c r="Q63" s="77">
        <v>32.555608308605343</v>
      </c>
      <c r="R63" s="80">
        <v>47.5</v>
      </c>
      <c r="S63" s="80">
        <v>0</v>
      </c>
      <c r="T63" s="78">
        <f>SUMPRODUCT(LTA!F63:AJ63,LTA!F$101:AJ$101,LTA!F$103:AJ$103)</f>
        <v>412.08000000000004</v>
      </c>
      <c r="U63" s="78">
        <f>SUMPRODUCT(LTA!F63:AJ63,LTA!F$102:AJ$102,LTA!F$103:AJ$103)</f>
        <v>156.99968799999999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712.72999999999979</v>
      </c>
      <c r="AB63" s="117">
        <f>-STOA!N63</f>
        <v>0</v>
      </c>
      <c r="AC63">
        <f t="shared" si="0"/>
        <v>25.325166482454474</v>
      </c>
      <c r="AD63">
        <f t="shared" si="1"/>
        <v>2760.1262672031694</v>
      </c>
      <c r="AE63">
        <f>'IDT-1'!B63</f>
        <v>0</v>
      </c>
      <c r="AF63" s="26"/>
      <c r="AG63">
        <f t="shared" si="2"/>
        <v>2760.1262672031694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5.6560721721027072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94.945934663469785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1165.3334100850223</v>
      </c>
      <c r="P64" s="77">
        <v>118.17451702916554</v>
      </c>
      <c r="Q64" s="77">
        <v>32.555608308605343</v>
      </c>
      <c r="R64" s="80">
        <v>47.5</v>
      </c>
      <c r="S64" s="80">
        <v>0</v>
      </c>
      <c r="T64" s="78">
        <f>SUMPRODUCT(LTA!F64:AJ64,LTA!F$101:AJ$101,LTA!F$103:AJ$103)</f>
        <v>396.09</v>
      </c>
      <c r="U64" s="78">
        <f>SUMPRODUCT(LTA!F64:AJ64,LTA!F$102:AJ$102,LTA!F$103:AJ$103)</f>
        <v>156.51968800000003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705.72999999999979</v>
      </c>
      <c r="AB64" s="117">
        <f>-STOA!N64</f>
        <v>0</v>
      </c>
      <c r="AC64">
        <f t="shared" si="0"/>
        <v>24.785338919692485</v>
      </c>
      <c r="AD64">
        <f t="shared" si="1"/>
        <v>2775.6594223888214</v>
      </c>
      <c r="AE64">
        <f>'IDT-1'!B64</f>
        <v>0</v>
      </c>
      <c r="AF64" s="26"/>
      <c r="AG64">
        <f t="shared" si="2"/>
        <v>2775.6594223888214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5.6560721721027072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94.945934663469785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1165.8304875401395</v>
      </c>
      <c r="P65" s="77">
        <v>118.17451702916554</v>
      </c>
      <c r="Q65" s="77">
        <v>32.555608308605343</v>
      </c>
      <c r="R65" s="80">
        <v>47.5</v>
      </c>
      <c r="S65" s="80">
        <v>0</v>
      </c>
      <c r="T65" s="78">
        <f>SUMPRODUCT(LTA!F65:AJ65,LTA!F$101:AJ$101,LTA!F$103:AJ$103)</f>
        <v>381.86000000000007</v>
      </c>
      <c r="U65" s="78">
        <f>SUMPRODUCT(LTA!F65:AJ65,LTA!F$102:AJ$102,LTA!F$103:AJ$103)</f>
        <v>153.619688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694.52999999999986</v>
      </c>
      <c r="AB65" s="117">
        <f>-STOA!N65</f>
        <v>0</v>
      </c>
      <c r="AC65">
        <f t="shared" si="0"/>
        <v>24.656560181119961</v>
      </c>
      <c r="AD65">
        <f t="shared" si="1"/>
        <v>2777.2252785825117</v>
      </c>
      <c r="AE65">
        <f>'IDT-1'!B65</f>
        <v>0</v>
      </c>
      <c r="AF65" s="26"/>
      <c r="AG65">
        <f t="shared" si="2"/>
        <v>2777.2252785825117</v>
      </c>
      <c r="AI65" s="75">
        <f>PXIL!H65</f>
        <v>0</v>
      </c>
      <c r="AJ65" s="75">
        <f>PXIL!N65</f>
        <v>0</v>
      </c>
      <c r="AK65" s="75">
        <f>RTM_IEX!H65</f>
        <v>21.27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5.6560721721027072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94.945934663469785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1166.3069865823081</v>
      </c>
      <c r="P66" s="77">
        <v>118.17451702916554</v>
      </c>
      <c r="Q66" s="77">
        <v>32.555608308605343</v>
      </c>
      <c r="R66" s="80">
        <v>47.5</v>
      </c>
      <c r="S66" s="80">
        <v>0</v>
      </c>
      <c r="T66" s="78">
        <f>SUMPRODUCT(LTA!F66:AJ66,LTA!F$101:AJ$101,LTA!F$103:AJ$103)</f>
        <v>359.42000000000007</v>
      </c>
      <c r="U66" s="78">
        <f>SUMPRODUCT(LTA!F66:AJ66,LTA!F$102:AJ$102,LTA!F$103:AJ$103)</f>
        <v>153.53968800000001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679.12999999999977</v>
      </c>
      <c r="AB66" s="117">
        <f>-STOA!N66</f>
        <v>0</v>
      </c>
      <c r="AC66">
        <f t="shared" si="0"/>
        <v>24.582257372691043</v>
      </c>
      <c r="AD66">
        <f t="shared" si="1"/>
        <v>2768.8560804331091</v>
      </c>
      <c r="AE66">
        <f>'IDT-1'!B66</f>
        <v>0</v>
      </c>
      <c r="AF66" s="26"/>
      <c r="AG66">
        <f t="shared" si="2"/>
        <v>2768.8560804331091</v>
      </c>
      <c r="AI66" s="75">
        <f>PXIL!H66</f>
        <v>0</v>
      </c>
      <c r="AJ66" s="75">
        <f>PXIL!N66</f>
        <v>0</v>
      </c>
      <c r="AK66" s="75">
        <f>RTM_IEX!H66</f>
        <v>50.27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6.5496530187369881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140.76999999999998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1170.9056525764986</v>
      </c>
      <c r="P67" s="77">
        <v>118.17451702916554</v>
      </c>
      <c r="Q67" s="77">
        <v>32.555608308605343</v>
      </c>
      <c r="R67" s="80">
        <v>47.5</v>
      </c>
      <c r="S67" s="80">
        <v>0</v>
      </c>
      <c r="T67" s="78">
        <f>SUMPRODUCT(LTA!F67:AJ67,LTA!F$101:AJ$101,LTA!F$103:AJ$103)</f>
        <v>337.35</v>
      </c>
      <c r="U67" s="78">
        <f>SUMPRODUCT(LTA!F67:AJ67,LTA!F$102:AJ$102,LTA!F$103:AJ$103)</f>
        <v>153.829688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673.15999999999985</v>
      </c>
      <c r="AB67" s="117">
        <f>-STOA!N67</f>
        <v>0</v>
      </c>
      <c r="AC67">
        <f t="shared" si="0"/>
        <v>24.595852490473238</v>
      </c>
      <c r="AD67">
        <f t="shared" si="1"/>
        <v>2714.138797492682</v>
      </c>
      <c r="AE67">
        <f>'IDT-1'!B67</f>
        <v>0</v>
      </c>
      <c r="AF67" s="26"/>
      <c r="AG67">
        <f t="shared" si="2"/>
        <v>2714.138797492682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4.0386458333333337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140.76999999999998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1178.0748394844288</v>
      </c>
      <c r="P68" s="77">
        <v>118.17451702916554</v>
      </c>
      <c r="Q68" s="77">
        <v>32.555608308605343</v>
      </c>
      <c r="R68" s="80">
        <v>47.5</v>
      </c>
      <c r="S68" s="80">
        <v>0</v>
      </c>
      <c r="T68" s="78">
        <f>SUMPRODUCT(LTA!F68:AJ68,LTA!F$101:AJ$101,LTA!F$103:AJ$103)</f>
        <v>315.83</v>
      </c>
      <c r="U68" s="78">
        <f>SUMPRODUCT(LTA!F68:AJ68,LTA!F$102:AJ$102,LTA!F$103:AJ$103)</f>
        <v>132.58968800000002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659.15999999999985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24.15511272707586</v>
      </c>
      <c r="AD68">
        <f t="shared" ref="AD68:AD98" si="4">SUM(B68:AB68,AI68:AR68)-AC68</f>
        <v>2660.4777169786057</v>
      </c>
      <c r="AE68">
        <f>'IDT-1'!B68</f>
        <v>0</v>
      </c>
      <c r="AF68" s="26"/>
      <c r="AG68">
        <f t="shared" ref="AG68:AG98" si="5">SUM(AD68:AF68)+AT68</f>
        <v>2660.4777169786057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4.0386458333333337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140.76999999999998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1181.9606065599426</v>
      </c>
      <c r="P69" s="77">
        <v>118.17451702916554</v>
      </c>
      <c r="Q69" s="77">
        <v>32.555608308605343</v>
      </c>
      <c r="R69" s="80">
        <v>47.5</v>
      </c>
      <c r="S69" s="80">
        <v>0</v>
      </c>
      <c r="T69" s="78">
        <f>SUMPRODUCT(LTA!F69:AJ69,LTA!F$101:AJ$101,LTA!F$103:AJ$103)</f>
        <v>290.52999999999997</v>
      </c>
      <c r="U69" s="78">
        <f>SUMPRODUCT(LTA!F69:AJ69,LTA!F$102:AJ$102,LTA!F$103:AJ$103)</f>
        <v>133.21968800000002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649.3599999999999</v>
      </c>
      <c r="AB69" s="117">
        <f>-STOA!N69</f>
        <v>0</v>
      </c>
      <c r="AC69">
        <f t="shared" si="3"/>
        <v>23.76167769202965</v>
      </c>
      <c r="AD69">
        <f t="shared" si="4"/>
        <v>2644.2869190891661</v>
      </c>
      <c r="AE69">
        <f>'IDT-1'!B69</f>
        <v>0</v>
      </c>
      <c r="AF69" s="26"/>
      <c r="AG69">
        <f t="shared" si="5"/>
        <v>2644.2869190891661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4.1491946308724827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140.76999999999998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1182.5943593482348</v>
      </c>
      <c r="P70" s="77">
        <v>118.17451702916554</v>
      </c>
      <c r="Q70" s="77">
        <v>32.555608308605343</v>
      </c>
      <c r="R70" s="80">
        <v>47.5</v>
      </c>
      <c r="S70" s="80">
        <v>0</v>
      </c>
      <c r="T70" s="78">
        <f>SUMPRODUCT(LTA!F70:AJ70,LTA!F$101:AJ$101,LTA!F$103:AJ$103)</f>
        <v>266.22000000000003</v>
      </c>
      <c r="U70" s="78">
        <f>SUMPRODUCT(LTA!F70:AJ70,LTA!F$102:AJ$102,LTA!F$103:AJ$103)</f>
        <v>133.27968800000002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633.95999999999992</v>
      </c>
      <c r="AB70" s="117">
        <f>-STOA!N70</f>
        <v>0</v>
      </c>
      <c r="AC70">
        <f t="shared" si="3"/>
        <v>23.339404398285208</v>
      </c>
      <c r="AD70">
        <f t="shared" si="4"/>
        <v>2614.8034939687418</v>
      </c>
      <c r="AE70">
        <f>'IDT-1'!B70</f>
        <v>0</v>
      </c>
      <c r="AF70" s="26"/>
      <c r="AG70">
        <f t="shared" si="5"/>
        <v>2614.8034939687418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6.7328077826232819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140.76999999999998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1188.6688839018645</v>
      </c>
      <c r="P71" s="77">
        <v>118.17451702916554</v>
      </c>
      <c r="Q71" s="77">
        <v>32.555608308605343</v>
      </c>
      <c r="R71" s="80">
        <v>46</v>
      </c>
      <c r="S71" s="80">
        <v>0</v>
      </c>
      <c r="T71" s="78">
        <f>SUMPRODUCT(LTA!F71:AJ71,LTA!F$101:AJ$101,LTA!F$103:AJ$103)</f>
        <v>239.76</v>
      </c>
      <c r="U71" s="78">
        <f>SUMPRODUCT(LTA!F71:AJ71,LTA!F$102:AJ$102,LTA!F$103:AJ$103)</f>
        <v>134.11968800000002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596.41999999999996</v>
      </c>
      <c r="AB71" s="117">
        <f>-STOA!N71</f>
        <v>0</v>
      </c>
      <c r="AC71">
        <f t="shared" si="3"/>
        <v>23.192849117437191</v>
      </c>
      <c r="AD71">
        <f t="shared" si="4"/>
        <v>2612.3581869549703</v>
      </c>
      <c r="AE71">
        <f>'IDT-1'!B71</f>
        <v>0</v>
      </c>
      <c r="AF71" s="26"/>
      <c r="AG71">
        <f t="shared" si="5"/>
        <v>2612.3581869549703</v>
      </c>
      <c r="AI71" s="75">
        <f>PXIL!H71</f>
        <v>0</v>
      </c>
      <c r="AJ71" s="75">
        <f>PXIL!N71</f>
        <v>0</v>
      </c>
      <c r="AK71" s="75">
        <f>RTM_IEX!H71</f>
        <v>46.41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6.9074111334674715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140.76999999999998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1194.6978719206245</v>
      </c>
      <c r="P72" s="77">
        <v>118.17451702916554</v>
      </c>
      <c r="Q72" s="77">
        <v>32.555608308605343</v>
      </c>
      <c r="R72" s="80">
        <v>43.899999999999991</v>
      </c>
      <c r="S72" s="80">
        <v>0</v>
      </c>
      <c r="T72" s="78">
        <f>SUMPRODUCT(LTA!F72:AJ72,LTA!F$101:AJ$101,LTA!F$103:AJ$103)</f>
        <v>215.8</v>
      </c>
      <c r="U72" s="78">
        <f>SUMPRODUCT(LTA!F72:AJ72,LTA!F$102:AJ$102,LTA!F$103:AJ$103)</f>
        <v>135.03968800000001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583.11999999999989</v>
      </c>
      <c r="AB72" s="117">
        <f>-STOA!N72</f>
        <v>0</v>
      </c>
      <c r="AC72">
        <f t="shared" si="3"/>
        <v>22.90916872148971</v>
      </c>
      <c r="AD72">
        <f t="shared" si="4"/>
        <v>2580.4054587205223</v>
      </c>
      <c r="AE72">
        <f>'IDT-1'!B72</f>
        <v>0</v>
      </c>
      <c r="AF72" s="26"/>
      <c r="AG72">
        <f t="shared" si="5"/>
        <v>2580.4054587205223</v>
      </c>
      <c r="AI72" s="75">
        <f>PXIL!H72</f>
        <v>0</v>
      </c>
      <c r="AJ72" s="75">
        <f>PXIL!N72</f>
        <v>0</v>
      </c>
      <c r="AK72" s="75">
        <f>RTM_IEX!H72</f>
        <v>46.41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6.9074111334674715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140.76999999999998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1188.1206276318023</v>
      </c>
      <c r="P73" s="77">
        <v>118.17451702916554</v>
      </c>
      <c r="Q73" s="77">
        <v>32.555608308605343</v>
      </c>
      <c r="R73" s="80">
        <v>28.52</v>
      </c>
      <c r="S73" s="80">
        <v>0</v>
      </c>
      <c r="T73" s="78">
        <f>SUMPRODUCT(LTA!F73:AJ73,LTA!F$101:AJ$101,LTA!F$103:AJ$103)</f>
        <v>190.07999999999998</v>
      </c>
      <c r="U73" s="78">
        <f>SUMPRODUCT(LTA!F73:AJ73,LTA!F$102:AJ$102,LTA!F$103:AJ$103)</f>
        <v>134.41968800000001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574.71999999999991</v>
      </c>
      <c r="AB73" s="117">
        <f>-STOA!N73</f>
        <v>0</v>
      </c>
      <c r="AC73">
        <f t="shared" si="3"/>
        <v>22.912184971748069</v>
      </c>
      <c r="AD73">
        <f t="shared" si="4"/>
        <v>2580.7451981814411</v>
      </c>
      <c r="AE73">
        <f>'IDT-1'!B73</f>
        <v>0</v>
      </c>
      <c r="AF73" s="26"/>
      <c r="AG73">
        <f t="shared" si="5"/>
        <v>2580.7451981814411</v>
      </c>
      <c r="AI73" s="75">
        <f>PXIL!H73</f>
        <v>0</v>
      </c>
      <c r="AJ73" s="75">
        <f>PXIL!N73</f>
        <v>0</v>
      </c>
      <c r="AK73" s="75">
        <f>RTM_IEX!H73</f>
        <v>103.45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6.9074111334674715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140.76999999999998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1198.9159762991887</v>
      </c>
      <c r="P74" s="77">
        <v>118.17451702916554</v>
      </c>
      <c r="Q74" s="77">
        <v>32.555608308605343</v>
      </c>
      <c r="R74" s="80">
        <v>12.560000000000004</v>
      </c>
      <c r="S74" s="80">
        <v>0</v>
      </c>
      <c r="T74" s="78">
        <f>SUMPRODUCT(LTA!F74:AJ74,LTA!F$101:AJ$101,LTA!F$103:AJ$103)</f>
        <v>164.6</v>
      </c>
      <c r="U74" s="78">
        <f>SUMPRODUCT(LTA!F74:AJ74,LTA!F$102:AJ$102,LTA!F$103:AJ$103)</f>
        <v>133.58968800000002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569.81999999999994</v>
      </c>
      <c r="AB74" s="117">
        <f>-STOA!N74</f>
        <v>0</v>
      </c>
      <c r="AC74">
        <f t="shared" si="3"/>
        <v>22.566480040021066</v>
      </c>
      <c r="AD74">
        <f t="shared" si="4"/>
        <v>2541.8062517805547</v>
      </c>
      <c r="AE74">
        <f>'IDT-1'!B74</f>
        <v>0</v>
      </c>
      <c r="AF74" s="26"/>
      <c r="AG74">
        <f t="shared" si="5"/>
        <v>2541.8062517805547</v>
      </c>
      <c r="AI74" s="75">
        <f>PXIL!H74</f>
        <v>0</v>
      </c>
      <c r="AJ74" s="75">
        <f>PXIL!N74</f>
        <v>0</v>
      </c>
      <c r="AK74" s="75">
        <f>RTM_IEX!H74</f>
        <v>100.54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6.9781354795439308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138.51999999999998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1198.6143725932625</v>
      </c>
      <c r="P75" s="77">
        <v>118.17451702916554</v>
      </c>
      <c r="Q75" s="77">
        <v>32.555608308605343</v>
      </c>
      <c r="R75" s="80">
        <v>0</v>
      </c>
      <c r="S75" s="80">
        <v>0</v>
      </c>
      <c r="T75" s="78">
        <f>SUMPRODUCT(LTA!F75:AJ75,LTA!F$101:AJ$101,LTA!F$103:AJ$103)</f>
        <v>143.87</v>
      </c>
      <c r="U75" s="78">
        <f>SUMPRODUCT(LTA!F75:AJ75,LTA!F$102:AJ$102,LTA!F$103:AJ$103)</f>
        <v>130.71968800000002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562.81999999999994</v>
      </c>
      <c r="AB75" s="117">
        <f>-STOA!N75</f>
        <v>0</v>
      </c>
      <c r="AC75">
        <f t="shared" si="3"/>
        <v>22.028792301654391</v>
      </c>
      <c r="AD75">
        <f t="shared" si="4"/>
        <v>2481.2430601590718</v>
      </c>
      <c r="AE75">
        <f>'IDT-1'!B75</f>
        <v>0</v>
      </c>
      <c r="AF75" s="26"/>
      <c r="AG75">
        <f t="shared" si="5"/>
        <v>2481.2430601590718</v>
      </c>
      <c r="AI75" s="75">
        <f>PXIL!H75</f>
        <v>0</v>
      </c>
      <c r="AJ75" s="75">
        <f>PXIL!N75</f>
        <v>0</v>
      </c>
      <c r="AK75" s="75">
        <f>RTM_IEX!H75</f>
        <v>85.08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8.2371265525344075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138.51999999999998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1212.3889918394027</v>
      </c>
      <c r="P76" s="77">
        <v>118.17451702916554</v>
      </c>
      <c r="Q76" s="77">
        <v>32.555608308605343</v>
      </c>
      <c r="R76" s="80">
        <v>0</v>
      </c>
      <c r="S76" s="80">
        <v>0</v>
      </c>
      <c r="T76" s="78">
        <f>SUMPRODUCT(LTA!F76:AJ76,LTA!F$101:AJ$101,LTA!F$103:AJ$103)</f>
        <v>126.98</v>
      </c>
      <c r="U76" s="78">
        <f>SUMPRODUCT(LTA!F76:AJ76,LTA!F$102:AJ$102,LTA!F$103:AJ$103)</f>
        <v>140.74968799999999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553.02</v>
      </c>
      <c r="AB76" s="117">
        <f>-STOA!N76</f>
        <v>0</v>
      </c>
      <c r="AC76">
        <f t="shared" si="3"/>
        <v>21.827304072462745</v>
      </c>
      <c r="AD76">
        <f t="shared" si="4"/>
        <v>2458.5481587073946</v>
      </c>
      <c r="AE76">
        <f>'IDT-1'!B76</f>
        <v>0</v>
      </c>
      <c r="AF76" s="26"/>
      <c r="AG76">
        <f t="shared" si="5"/>
        <v>2458.5481587073946</v>
      </c>
      <c r="AI76" s="75">
        <f>PXIL!H76</f>
        <v>0</v>
      </c>
      <c r="AJ76" s="75">
        <f>PXIL!N76</f>
        <v>0</v>
      </c>
      <c r="AK76" s="75">
        <f>RTM_IEX!H76</f>
        <v>63.81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8.2371265525344075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138.51999999999998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1223.7935377791637</v>
      </c>
      <c r="P77" s="77">
        <v>118.17451702916554</v>
      </c>
      <c r="Q77" s="77">
        <v>32.555608308605343</v>
      </c>
      <c r="R77" s="80">
        <v>0</v>
      </c>
      <c r="S77" s="80">
        <v>0</v>
      </c>
      <c r="T77" s="78">
        <f>SUMPRODUCT(LTA!F77:AJ77,LTA!F$101:AJ$101,LTA!F$103:AJ$103)</f>
        <v>113.18</v>
      </c>
      <c r="U77" s="78">
        <f>SUMPRODUCT(LTA!F77:AJ77,LTA!F$102:AJ$102,LTA!F$103:AJ$103)</f>
        <v>139.09968800000001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546.02</v>
      </c>
      <c r="AB77" s="117">
        <f>-STOA!N77</f>
        <v>0</v>
      </c>
      <c r="AC77">
        <f t="shared" si="3"/>
        <v>21.610952076732641</v>
      </c>
      <c r="AD77">
        <f t="shared" si="4"/>
        <v>2434.1790566428854</v>
      </c>
      <c r="AE77">
        <f>'IDT-1'!B77</f>
        <v>0</v>
      </c>
      <c r="AF77" s="26"/>
      <c r="AG77">
        <f t="shared" si="5"/>
        <v>2434.1790566428854</v>
      </c>
      <c r="AI77" s="75">
        <f>PXIL!H77</f>
        <v>0</v>
      </c>
      <c r="AJ77" s="75">
        <f>PXIL!N77</f>
        <v>0</v>
      </c>
      <c r="AK77" s="75">
        <f>RTM_IEX!H77</f>
        <v>50.27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12.428670977011494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138.51999999999998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1245.4820636463432</v>
      </c>
      <c r="P78" s="77">
        <v>118.17451702916554</v>
      </c>
      <c r="Q78" s="77">
        <v>32.555608308605343</v>
      </c>
      <c r="R78" s="80">
        <v>0</v>
      </c>
      <c r="S78" s="80">
        <v>0</v>
      </c>
      <c r="T78" s="78">
        <f>SUMPRODUCT(LTA!F78:AJ78,LTA!F$101:AJ$101,LTA!F$103:AJ$103)</f>
        <v>103.97999999999999</v>
      </c>
      <c r="U78" s="78">
        <f>SUMPRODUCT(LTA!F78:AJ78,LTA!F$102:AJ$102,LTA!F$103:AJ$103)</f>
        <v>138.28968800000001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542.52</v>
      </c>
      <c r="AB78" s="117">
        <f>-STOA!N78</f>
        <v>0</v>
      </c>
      <c r="AC78">
        <f t="shared" si="3"/>
        <v>21.48159269529922</v>
      </c>
      <c r="AD78">
        <f t="shared" si="4"/>
        <v>2419.6084863159754</v>
      </c>
      <c r="AE78">
        <f>'IDT-1'!B78</f>
        <v>0</v>
      </c>
      <c r="AF78" s="26"/>
      <c r="AG78">
        <f t="shared" si="5"/>
        <v>2419.6084863159754</v>
      </c>
      <c r="AI78" s="75">
        <f>PXIL!H78</f>
        <v>0</v>
      </c>
      <c r="AJ78" s="75">
        <f>PXIL!N78</f>
        <v>0</v>
      </c>
      <c r="AK78" s="75">
        <f>RTM_IEX!H78</f>
        <v>23.2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12.428670977011494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134.62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1367.9992353223863</v>
      </c>
      <c r="P79" s="77">
        <v>118.17451702916554</v>
      </c>
      <c r="Q79" s="77">
        <v>32.555608308605343</v>
      </c>
      <c r="R79" s="80">
        <v>0</v>
      </c>
      <c r="S79" s="80">
        <v>0</v>
      </c>
      <c r="T79" s="78">
        <f>SUMPRODUCT(LTA!F79:AJ79,LTA!F$101:AJ$101,LTA!F$103:AJ$103)</f>
        <v>97.66</v>
      </c>
      <c r="U79" s="78">
        <f>SUMPRODUCT(LTA!F79:AJ79,LTA!F$102:AJ$102,LTA!F$103:AJ$103)</f>
        <v>138.64968800000003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621.18999999999994</v>
      </c>
      <c r="AB79" s="117">
        <f>-STOA!N79</f>
        <v>0</v>
      </c>
      <c r="AC79">
        <f t="shared" si="3"/>
        <v>24.346099699510866</v>
      </c>
      <c r="AD79">
        <f t="shared" si="4"/>
        <v>2428.8711509878067</v>
      </c>
      <c r="AE79">
        <f>'IDT-1'!B79</f>
        <v>0</v>
      </c>
      <c r="AF79" s="26"/>
      <c r="AG79">
        <f t="shared" si="5"/>
        <v>2428.8711509878067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-156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12.428670977011494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134.62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1373.7123086234419</v>
      </c>
      <c r="P80" s="77">
        <v>118.17451702916554</v>
      </c>
      <c r="Q80" s="77">
        <v>32.555608308605343</v>
      </c>
      <c r="R80" s="80">
        <v>0</v>
      </c>
      <c r="S80" s="80">
        <v>0</v>
      </c>
      <c r="T80" s="78">
        <f>SUMPRODUCT(LTA!F80:AJ80,LTA!F$101:AJ$101,LTA!F$103:AJ$103)</f>
        <v>93.27</v>
      </c>
      <c r="U80" s="78">
        <f>SUMPRODUCT(LTA!F80:AJ80,LTA!F$102:AJ$102,LTA!F$103:AJ$103)</f>
        <v>138.35968800000001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621.18999999999994</v>
      </c>
      <c r="AB80" s="117">
        <f>-STOA!N80</f>
        <v>0</v>
      </c>
      <c r="AC80">
        <f t="shared" si="3"/>
        <v>24.150993811549661</v>
      </c>
      <c r="AD80">
        <f t="shared" si="4"/>
        <v>2453.0993301768235</v>
      </c>
      <c r="AE80">
        <f>'IDT-1'!B80</f>
        <v>0</v>
      </c>
      <c r="AF80" s="26"/>
      <c r="AG80">
        <f t="shared" si="5"/>
        <v>2453.0993301768235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12.428670977011494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134.62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1357.3267592179361</v>
      </c>
      <c r="P81" s="77">
        <v>118.17451702916554</v>
      </c>
      <c r="Q81" s="77">
        <v>32.555608308605343</v>
      </c>
      <c r="R81" s="80">
        <v>0</v>
      </c>
      <c r="S81" s="80">
        <v>0</v>
      </c>
      <c r="T81" s="78">
        <f>SUMPRODUCT(LTA!F81:AJ81,LTA!F$101:AJ$101,LTA!F$103:AJ$103)</f>
        <v>92.43</v>
      </c>
      <c r="U81" s="78">
        <f>SUMPRODUCT(LTA!F81:AJ81,LTA!F$102:AJ$102,LTA!F$103:AJ$103)</f>
        <v>136.93968800000002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621.18999999999994</v>
      </c>
      <c r="AB81" s="117">
        <f>-STOA!N81</f>
        <v>0</v>
      </c>
      <c r="AC81">
        <f t="shared" si="3"/>
        <v>24.439697480413173</v>
      </c>
      <c r="AD81">
        <f t="shared" si="4"/>
        <v>2383.1650771024542</v>
      </c>
      <c r="AE81">
        <f>'IDT-1'!B81</f>
        <v>0</v>
      </c>
      <c r="AF81" s="26"/>
      <c r="AG81">
        <f t="shared" si="5"/>
        <v>2383.1650771024542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12.428670977011494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134.62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1356.6897562891361</v>
      </c>
      <c r="P82" s="77">
        <v>118.17451702916554</v>
      </c>
      <c r="Q82" s="77">
        <v>32.555608308605343</v>
      </c>
      <c r="R82" s="80">
        <v>0</v>
      </c>
      <c r="S82" s="80">
        <v>0</v>
      </c>
      <c r="T82" s="78">
        <f>SUMPRODUCT(LTA!F82:AJ82,LTA!F$101:AJ$101,LTA!F$103:AJ$103)</f>
        <v>88.23</v>
      </c>
      <c r="U82" s="78">
        <f>SUMPRODUCT(LTA!F82:AJ82,LTA!F$102:AJ$102,LTA!F$103:AJ$103)</f>
        <v>114.85968799999999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621.18999999999994</v>
      </c>
      <c r="AB82" s="117">
        <f>-STOA!N82</f>
        <v>0</v>
      </c>
      <c r="AC82">
        <f t="shared" si="3"/>
        <v>23.971996539062658</v>
      </c>
      <c r="AD82">
        <f t="shared" si="4"/>
        <v>2382.7157751150048</v>
      </c>
      <c r="AE82">
        <f>'IDT-1'!B82</f>
        <v>0</v>
      </c>
      <c r="AF82" s="26"/>
      <c r="AG82">
        <f t="shared" si="5"/>
        <v>2382.7157751150048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12.428670977011494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134.38512973834889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1356.6897562891361</v>
      </c>
      <c r="P83" s="77">
        <v>118.17451702916554</v>
      </c>
      <c r="Q83" s="77">
        <v>32.555608308605343</v>
      </c>
      <c r="R83" s="80">
        <v>0</v>
      </c>
      <c r="S83" s="80">
        <v>0</v>
      </c>
      <c r="T83" s="78">
        <f>SUMPRODUCT(LTA!F83:AJ83,LTA!F$101:AJ$101,LTA!F$103:AJ$103)</f>
        <v>80.900000000000006</v>
      </c>
      <c r="U83" s="78">
        <f>SUMPRODUCT(LTA!F83:AJ83,LTA!F$102:AJ$102,LTA!F$103:AJ$103)</f>
        <v>109.96968799999999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651.96999999999991</v>
      </c>
      <c r="AB83" s="117">
        <f>-STOA!N83</f>
        <v>0</v>
      </c>
      <c r="AC83">
        <f t="shared" si="3"/>
        <v>23.565057519339625</v>
      </c>
      <c r="AD83">
        <f t="shared" si="4"/>
        <v>2465.4478438730771</v>
      </c>
      <c r="AE83">
        <f>'IDT-1'!B83</f>
        <v>0</v>
      </c>
      <c r="AF83" s="26"/>
      <c r="AG83">
        <f t="shared" si="5"/>
        <v>2465.4478438730771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12.425851318944845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134.38512973834889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1356.6897562891361</v>
      </c>
      <c r="P84" s="77">
        <v>118.17451702916554</v>
      </c>
      <c r="Q84" s="77">
        <v>32.555608308605343</v>
      </c>
      <c r="R84" s="80">
        <v>0</v>
      </c>
      <c r="S84" s="80">
        <v>0</v>
      </c>
      <c r="T84" s="78">
        <f>SUMPRODUCT(LTA!F84:AJ84,LTA!F$101:AJ$101,LTA!F$103:AJ$103)</f>
        <v>79.66</v>
      </c>
      <c r="U84" s="78">
        <f>SUMPRODUCT(LTA!F84:AJ84,LTA!F$102:AJ$102,LTA!F$103:AJ$103)</f>
        <v>106.259688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651.96999999999991</v>
      </c>
      <c r="AB84" s="117">
        <f>-STOA!N84</f>
        <v>0</v>
      </c>
      <c r="AC84">
        <f t="shared" si="3"/>
        <v>23.095322585283263</v>
      </c>
      <c r="AD84">
        <f t="shared" si="4"/>
        <v>2508.9647591490666</v>
      </c>
      <c r="AE84">
        <f>'IDT-1'!B84</f>
        <v>0</v>
      </c>
      <c r="AF84" s="26"/>
      <c r="AG84">
        <f t="shared" si="5"/>
        <v>2508.9647591490666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12.430936354548484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134.38512973834889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1359.468261758456</v>
      </c>
      <c r="P85" s="77">
        <v>118.17451702916554</v>
      </c>
      <c r="Q85" s="77">
        <v>32.555608308605343</v>
      </c>
      <c r="R85" s="80">
        <v>0</v>
      </c>
      <c r="S85" s="80">
        <v>0</v>
      </c>
      <c r="T85" s="78">
        <f>SUMPRODUCT(LTA!F85:AJ85,LTA!F$101:AJ$101,LTA!F$103:AJ$103)</f>
        <v>78.599999999999994</v>
      </c>
      <c r="U85" s="78">
        <f>SUMPRODUCT(LTA!F85:AJ85,LTA!F$102:AJ$102,LTA!F$103:AJ$103)</f>
        <v>99.809687999999994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651.96999999999991</v>
      </c>
      <c r="AB85" s="117">
        <f>-STOA!N85</f>
        <v>0</v>
      </c>
      <c r="AC85">
        <f t="shared" si="3"/>
        <v>23.373342772525621</v>
      </c>
      <c r="AD85">
        <f t="shared" si="4"/>
        <v>2467.9603294667477</v>
      </c>
      <c r="AE85">
        <f>'IDT-1'!B85</f>
        <v>37</v>
      </c>
      <c r="AF85" s="26"/>
      <c r="AG85">
        <f t="shared" si="5"/>
        <v>2504.9603294667477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12.430936354548484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134.38512973834889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1358.5843920839766</v>
      </c>
      <c r="P86" s="77">
        <v>118.17451702916554</v>
      </c>
      <c r="Q86" s="77">
        <v>32.555608308605343</v>
      </c>
      <c r="R86" s="80">
        <v>0</v>
      </c>
      <c r="S86" s="80">
        <v>0</v>
      </c>
      <c r="T86" s="78">
        <f>SUMPRODUCT(LTA!F86:AJ86,LTA!F$101:AJ$101,LTA!F$103:AJ$103)</f>
        <v>74.67</v>
      </c>
      <c r="U86" s="78">
        <f>SUMPRODUCT(LTA!F86:AJ86,LTA!F$102:AJ$102,LTA!F$103:AJ$103)</f>
        <v>95.749687999999992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651.96999999999991</v>
      </c>
      <c r="AB86" s="117">
        <f>-STOA!N86</f>
        <v>0</v>
      </c>
      <c r="AC86">
        <f t="shared" si="3"/>
        <v>23.197593316646053</v>
      </c>
      <c r="AD86">
        <f t="shared" si="4"/>
        <v>2470.2622092481479</v>
      </c>
      <c r="AE86">
        <f>'IDT-1'!B86</f>
        <v>80</v>
      </c>
      <c r="AF86" s="26"/>
      <c r="AG86">
        <f t="shared" si="5"/>
        <v>2550.2622092481479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12.43126194398682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134.38512973834889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1341.9596133538159</v>
      </c>
      <c r="P87" s="77">
        <v>118.17451702916554</v>
      </c>
      <c r="Q87" s="77">
        <v>32.555608308605343</v>
      </c>
      <c r="R87" s="80">
        <v>0</v>
      </c>
      <c r="S87" s="80">
        <v>0</v>
      </c>
      <c r="T87" s="78">
        <f>SUMPRODUCT(LTA!F87:AJ87,LTA!F$101:AJ$101,LTA!F$103:AJ$103)</f>
        <v>72.760000000000005</v>
      </c>
      <c r="U87" s="78">
        <f>SUMPRODUCT(LTA!F87:AJ87,LTA!F$102:AJ$102,LTA!F$103:AJ$103)</f>
        <v>94.469687999999991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690.63999999999987</v>
      </c>
      <c r="AB87" s="117">
        <f>-STOA!N87</f>
        <v>0</v>
      </c>
      <c r="AC87">
        <f t="shared" si="3"/>
        <v>24.091528585827714</v>
      </c>
      <c r="AD87">
        <f t="shared" si="4"/>
        <v>2406.2238208382437</v>
      </c>
      <c r="AE87">
        <f>'IDT-1'!B87</f>
        <v>145</v>
      </c>
      <c r="AF87" s="26"/>
      <c r="AG87">
        <f t="shared" si="5"/>
        <v>2551.2238208382437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12.43126194398682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134.38512973834889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1338.9084430604978</v>
      </c>
      <c r="P88" s="77">
        <v>118.17451702916554</v>
      </c>
      <c r="Q88" s="77">
        <v>32.555608308605343</v>
      </c>
      <c r="R88" s="80">
        <v>0</v>
      </c>
      <c r="S88" s="80">
        <v>0</v>
      </c>
      <c r="T88" s="78">
        <f>SUMPRODUCT(LTA!F88:AJ88,LTA!F$101:AJ$101,LTA!F$103:AJ$103)</f>
        <v>71.41</v>
      </c>
      <c r="U88" s="78">
        <f>SUMPRODUCT(LTA!F88:AJ88,LTA!F$102:AJ$102,LTA!F$103:AJ$103)</f>
        <v>92.479687999999996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722.53999999999985</v>
      </c>
      <c r="AB88" s="117">
        <f>-STOA!N88</f>
        <v>0</v>
      </c>
      <c r="AC88">
        <f t="shared" si="3"/>
        <v>24.17395624689139</v>
      </c>
      <c r="AD88">
        <f t="shared" si="4"/>
        <v>2447.6502228838617</v>
      </c>
      <c r="AE88">
        <f>'IDT-1'!B88</f>
        <v>155</v>
      </c>
      <c r="AF88" s="26"/>
      <c r="AG88">
        <f t="shared" si="5"/>
        <v>2602.6502228838617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12.43126194398682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134.38512973834889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1273.3065958509274</v>
      </c>
      <c r="P89" s="77">
        <v>118.17451702916554</v>
      </c>
      <c r="Q89" s="77">
        <v>32.555608308605343</v>
      </c>
      <c r="R89" s="80">
        <v>0</v>
      </c>
      <c r="S89" s="80">
        <v>0</v>
      </c>
      <c r="T89" s="78">
        <f>SUMPRODUCT(LTA!F89:AJ89,LTA!F$101:AJ$101,LTA!F$103:AJ$103)</f>
        <v>71.34</v>
      </c>
      <c r="U89" s="78">
        <f>SUMPRODUCT(LTA!F89:AJ89,LTA!F$102:AJ$102,LTA!F$103:AJ$103)</f>
        <v>94.009687999999997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788.28999999999985</v>
      </c>
      <c r="AB89" s="117">
        <f>-STOA!N89</f>
        <v>0</v>
      </c>
      <c r="AC89">
        <f t="shared" si="3"/>
        <v>24.170351736402782</v>
      </c>
      <c r="AD89">
        <f t="shared" si="4"/>
        <v>2451.2619801847804</v>
      </c>
      <c r="AE89">
        <f>'IDT-1'!B89</f>
        <v>135</v>
      </c>
      <c r="AF89" s="26"/>
      <c r="AG89">
        <f t="shared" si="5"/>
        <v>2586.2619801847804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12.43126194398682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134.38512973834889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1272.0670697365044</v>
      </c>
      <c r="P90" s="77">
        <v>118.17451702916554</v>
      </c>
      <c r="Q90" s="77">
        <v>32.555608308605343</v>
      </c>
      <c r="R90" s="80">
        <v>0</v>
      </c>
      <c r="S90" s="80">
        <v>0</v>
      </c>
      <c r="T90" s="78">
        <f>SUMPRODUCT(LTA!F90:AJ90,LTA!F$101:AJ$101,LTA!F$103:AJ$103)</f>
        <v>67.88</v>
      </c>
      <c r="U90" s="78">
        <f>SUMPRODUCT(LTA!F90:AJ90,LTA!F$102:AJ$102,LTA!F$103:AJ$103)</f>
        <v>90.669687999999994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869.49999999999989</v>
      </c>
      <c r="AB90" s="117">
        <f>-STOA!N90</f>
        <v>0</v>
      </c>
      <c r="AC90">
        <f t="shared" si="3"/>
        <v>24.46800493323024</v>
      </c>
      <c r="AD90">
        <f t="shared" si="4"/>
        <v>2563.1348008735299</v>
      </c>
      <c r="AE90">
        <f>'IDT-1'!B90</f>
        <v>110</v>
      </c>
      <c r="AF90" s="26"/>
      <c r="AG90">
        <f t="shared" si="5"/>
        <v>2673.1348008735299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12.43126194398682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134.38512973834889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1277.6336565563315</v>
      </c>
      <c r="P91" s="77">
        <v>118.17451702916554</v>
      </c>
      <c r="Q91" s="77">
        <v>32.555608308605343</v>
      </c>
      <c r="R91" s="80">
        <v>0</v>
      </c>
      <c r="S91" s="80">
        <v>0</v>
      </c>
      <c r="T91" s="78">
        <f>SUMPRODUCT(LTA!F91:AJ91,LTA!F$101:AJ$101,LTA!F$103:AJ$103)</f>
        <v>63.269999999999996</v>
      </c>
      <c r="U91" s="78">
        <f>SUMPRODUCT(LTA!F91:AJ91,LTA!F$102:AJ$102,LTA!F$103:AJ$103)</f>
        <v>85.489688000000001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907.3499999999998</v>
      </c>
      <c r="AB91" s="117">
        <f>-STOA!N91</f>
        <v>0</v>
      </c>
      <c r="AC91">
        <f t="shared" si="3"/>
        <v>24.941481447688624</v>
      </c>
      <c r="AD91">
        <f t="shared" si="4"/>
        <v>2576.2879111788984</v>
      </c>
      <c r="AE91">
        <f>'IDT-1'!B91</f>
        <v>135</v>
      </c>
      <c r="AF91" s="26"/>
      <c r="AG91">
        <f t="shared" si="5"/>
        <v>2711.2879111788984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12.43126194398682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134.38512973834889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1276.3417954530526</v>
      </c>
      <c r="P92" s="77">
        <v>118.17451702916554</v>
      </c>
      <c r="Q92" s="77">
        <v>32.555608308605343</v>
      </c>
      <c r="R92" s="80">
        <v>0</v>
      </c>
      <c r="S92" s="80">
        <v>0</v>
      </c>
      <c r="T92" s="78">
        <f>SUMPRODUCT(LTA!F92:AJ92,LTA!F$101:AJ$101,LTA!F$103:AJ$103)</f>
        <v>61.15</v>
      </c>
      <c r="U92" s="78">
        <f>SUMPRODUCT(LTA!F92:AJ92,LTA!F$102:AJ$102,LTA!F$103:AJ$103)</f>
        <v>80.389687999999992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984.68999999999983</v>
      </c>
      <c r="AB92" s="117">
        <f>-STOA!N92</f>
        <v>0</v>
      </c>
      <c r="AC92">
        <f t="shared" si="3"/>
        <v>25.538290942457575</v>
      </c>
      <c r="AD92">
        <f t="shared" si="4"/>
        <v>2645.5192405808507</v>
      </c>
      <c r="AE92">
        <f>'IDT-1'!B92</f>
        <v>105</v>
      </c>
      <c r="AF92" s="26"/>
      <c r="AG92">
        <f t="shared" si="5"/>
        <v>2750.5192405808507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-115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12.43126194398682</v>
      </c>
      <c r="F93">
        <f>GT_Spot!P93</f>
        <v>0</v>
      </c>
      <c r="G93">
        <f>PPCL_NG!P93</f>
        <v>74.97</v>
      </c>
      <c r="H93">
        <f>PPCL_Spot!P93</f>
        <v>0</v>
      </c>
      <c r="I93">
        <f>Bawana_NG!P93</f>
        <v>134.38512973834889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1269.1950430493741</v>
      </c>
      <c r="P93" s="77">
        <v>118.17451702916554</v>
      </c>
      <c r="Q93" s="77">
        <v>32.555608308605343</v>
      </c>
      <c r="R93" s="80">
        <v>0</v>
      </c>
      <c r="S93" s="80">
        <v>0</v>
      </c>
      <c r="T93" s="78">
        <f>SUMPRODUCT(LTA!F93:AJ93,LTA!F$101:AJ$101,LTA!F$103:AJ$103)</f>
        <v>60.739999999999995</v>
      </c>
      <c r="U93" s="78">
        <f>SUMPRODUCT(LTA!F93:AJ93,LTA!F$102:AJ$102,LTA!F$103:AJ$103)</f>
        <v>79.189688000000004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1068.7999999999997</v>
      </c>
      <c r="AB93" s="117">
        <f>-STOA!N93</f>
        <v>0</v>
      </c>
      <c r="AC93">
        <f t="shared" si="3"/>
        <v>25.943958717920228</v>
      </c>
      <c r="AD93">
        <f t="shared" si="4"/>
        <v>2749.4696493515603</v>
      </c>
      <c r="AE93">
        <f>'IDT-1'!B93</f>
        <v>80</v>
      </c>
      <c r="AF93" s="26"/>
      <c r="AG93">
        <f t="shared" si="5"/>
        <v>2829.4696493515603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12.43126194398682</v>
      </c>
      <c r="F94">
        <f>GT_Spot!P94</f>
        <v>0</v>
      </c>
      <c r="G94">
        <f>PPCL_NG!P94</f>
        <v>74.97</v>
      </c>
      <c r="H94">
        <f>PPCL_Spot!P94</f>
        <v>0</v>
      </c>
      <c r="I94">
        <f>Bawana_NG!P94</f>
        <v>134.38512973834889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1269.1950430493741</v>
      </c>
      <c r="P94" s="77">
        <v>118.17451702916554</v>
      </c>
      <c r="Q94" s="77">
        <v>32.555608308605343</v>
      </c>
      <c r="R94" s="80">
        <v>0</v>
      </c>
      <c r="S94" s="80">
        <v>0</v>
      </c>
      <c r="T94" s="78">
        <f>SUMPRODUCT(LTA!F94:AJ94,LTA!F$101:AJ$101,LTA!F$103:AJ$103)</f>
        <v>59.129999999999995</v>
      </c>
      <c r="U94" s="78">
        <f>SUMPRODUCT(LTA!F94:AJ94,LTA!F$102:AJ$102,LTA!F$103:AJ$103)</f>
        <v>78.429687999999999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1118.1099999999999</v>
      </c>
      <c r="AB94" s="117">
        <f>-STOA!N94</f>
        <v>0</v>
      </c>
      <c r="AC94">
        <f t="shared" si="3"/>
        <v>26.232736932609498</v>
      </c>
      <c r="AD94">
        <f t="shared" si="4"/>
        <v>2810.1208711368713</v>
      </c>
      <c r="AE94">
        <f>'IDT-1'!B94</f>
        <v>67.427999999999997</v>
      </c>
      <c r="AF94" s="26"/>
      <c r="AG94">
        <f t="shared" si="5"/>
        <v>2877.5488711368712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12.43126194398682</v>
      </c>
      <c r="F95">
        <f>GT_Spot!P95</f>
        <v>0</v>
      </c>
      <c r="G95">
        <f>PPCL_NG!P95</f>
        <v>74.97</v>
      </c>
      <c r="H95">
        <f>PPCL_Spot!P95</f>
        <v>0</v>
      </c>
      <c r="I95">
        <f>Bawana_NG!P95</f>
        <v>134.38512973834889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1284.5839987226864</v>
      </c>
      <c r="P95" s="77">
        <v>118.17451702916554</v>
      </c>
      <c r="Q95" s="77">
        <v>32.555608308605343</v>
      </c>
      <c r="R95" s="80">
        <v>0</v>
      </c>
      <c r="S95" s="80">
        <v>0</v>
      </c>
      <c r="T95" s="78">
        <f>SUMPRODUCT(LTA!F95:AJ95,LTA!F$101:AJ$101,LTA!F$103:AJ$103)</f>
        <v>59.59</v>
      </c>
      <c r="U95" s="78">
        <f>SUMPRODUCT(LTA!F95:AJ95,LTA!F$102:AJ$102,LTA!F$103:AJ$103)</f>
        <v>77.169687999999994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2.98</v>
      </c>
      <c r="Z95" s="75">
        <f>IEX!N95</f>
        <v>0</v>
      </c>
      <c r="AA95" s="117">
        <f>STOA!H95</f>
        <v>1086.0900000000001</v>
      </c>
      <c r="AB95" s="117">
        <f>-STOA!N95</f>
        <v>0</v>
      </c>
      <c r="AC95">
        <f t="shared" si="3"/>
        <v>25.569038560936583</v>
      </c>
      <c r="AD95">
        <f t="shared" si="4"/>
        <v>2880.0035251818567</v>
      </c>
      <c r="AE95">
        <f>'IDT-1'!B95</f>
        <v>13.558</v>
      </c>
      <c r="AF95" s="26"/>
      <c r="AG95">
        <f t="shared" si="5"/>
        <v>2893.5615251818567</v>
      </c>
      <c r="AI95" s="75">
        <f>PXIL!H95</f>
        <v>0</v>
      </c>
      <c r="AJ95" s="75">
        <f>PXIL!N95</f>
        <v>0</v>
      </c>
      <c r="AK95" s="75">
        <f>RTM_IEX!H95</f>
        <v>9.0299999999999994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2.64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12.43126194398682</v>
      </c>
      <c r="F96">
        <f>GT_Spot!P96</f>
        <v>0</v>
      </c>
      <c r="G96">
        <f>PPCL_NG!P96</f>
        <v>74.97</v>
      </c>
      <c r="H96">
        <f>PPCL_Spot!P96</f>
        <v>0</v>
      </c>
      <c r="I96">
        <f>Bawana_NG!P96</f>
        <v>134.38512973834889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1312.6755913142974</v>
      </c>
      <c r="P96" s="77">
        <v>118.17451702916554</v>
      </c>
      <c r="Q96" s="77">
        <v>32.555608308605343</v>
      </c>
      <c r="R96" s="80">
        <v>0</v>
      </c>
      <c r="S96" s="80">
        <v>0</v>
      </c>
      <c r="T96" s="78">
        <f>SUMPRODUCT(LTA!F96:AJ96,LTA!F$101:AJ$101,LTA!F$103:AJ$103)</f>
        <v>60.84</v>
      </c>
      <c r="U96" s="78">
        <f>SUMPRODUCT(LTA!F96:AJ96,LTA!F$102:AJ$102,LTA!F$103:AJ$103)</f>
        <v>79.449687999999995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0.49</v>
      </c>
      <c r="Z96" s="75">
        <f>IEX!N96</f>
        <v>0</v>
      </c>
      <c r="AA96" s="117">
        <f>STOA!H96</f>
        <v>1120.8900000000001</v>
      </c>
      <c r="AB96" s="117">
        <f>-STOA!N96</f>
        <v>0</v>
      </c>
      <c r="AC96">
        <f t="shared" si="3"/>
        <v>26.033428575742754</v>
      </c>
      <c r="AD96">
        <f t="shared" si="4"/>
        <v>2932.3107277586614</v>
      </c>
      <c r="AE96">
        <f>'IDT-1'!B96</f>
        <v>2.7120000000000002</v>
      </c>
      <c r="AF96" s="26"/>
      <c r="AG96">
        <f t="shared" si="5"/>
        <v>2935.0227277586614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0.51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12.43126194398682</v>
      </c>
      <c r="F97">
        <f>GT_Spot!P97</f>
        <v>0</v>
      </c>
      <c r="G97">
        <f>PPCL_NG!P97</f>
        <v>74.97</v>
      </c>
      <c r="H97">
        <f>PPCL_Spot!P97</f>
        <v>0</v>
      </c>
      <c r="I97">
        <f>Bawana_NG!P97</f>
        <v>105.31573378701341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1313.4183608405406</v>
      </c>
      <c r="P97" s="77">
        <v>118.17451702916554</v>
      </c>
      <c r="Q97" s="77">
        <v>32.555608308605343</v>
      </c>
      <c r="R97" s="80">
        <v>0</v>
      </c>
      <c r="S97" s="80">
        <v>0</v>
      </c>
      <c r="T97" s="78">
        <f>SUMPRODUCT(LTA!F97:AJ97,LTA!F$101:AJ$101,LTA!F$103:AJ$103)</f>
        <v>60.319999999999993</v>
      </c>
      <c r="U97" s="78">
        <f>SUMPRODUCT(LTA!F97:AJ97,LTA!F$102:AJ$102,LTA!F$103:AJ$103)</f>
        <v>79.799688000000003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1126.7</v>
      </c>
      <c r="AB97" s="117">
        <f>-STOA!N97</f>
        <v>0</v>
      </c>
      <c r="AC97">
        <f t="shared" si="3"/>
        <v>25.824986263201946</v>
      </c>
      <c r="AD97">
        <f t="shared" si="4"/>
        <v>2908.83254364611</v>
      </c>
      <c r="AE97">
        <f>'IDT-1'!B97</f>
        <v>0</v>
      </c>
      <c r="AF97" s="26"/>
      <c r="AG97">
        <f t="shared" si="5"/>
        <v>2908.83254364611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12.43126194398682</v>
      </c>
      <c r="F98">
        <f>GT_Spot!P98</f>
        <v>0</v>
      </c>
      <c r="G98">
        <f>PPCL_NG!P98</f>
        <v>74.97</v>
      </c>
      <c r="H98">
        <f>PPCL_Spot!P98</f>
        <v>0</v>
      </c>
      <c r="I98">
        <f>Bawana_NG!P98</f>
        <v>105.31573378701341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1311.6732907506514</v>
      </c>
      <c r="P98" s="77">
        <v>118.17451702916554</v>
      </c>
      <c r="Q98" s="77">
        <v>32.555608308605343</v>
      </c>
      <c r="R98" s="80">
        <v>0</v>
      </c>
      <c r="S98" s="80">
        <v>0</v>
      </c>
      <c r="T98" s="78">
        <f>SUMPRODUCT(LTA!F98:AJ98,LTA!F$101:AJ$101,LTA!F$103:AJ$103)</f>
        <v>60.379999999999995</v>
      </c>
      <c r="U98" s="78">
        <f>SUMPRODUCT(LTA!F98:AJ98,LTA!F$102:AJ$102,LTA!F$103:AJ$103)</f>
        <v>80.919688000000008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1122.8300000000002</v>
      </c>
      <c r="AB98" s="117">
        <f>-STOA!N98</f>
        <v>0</v>
      </c>
      <c r="AC98">
        <f t="shared" si="3"/>
        <v>25.785957646410921</v>
      </c>
      <c r="AD98">
        <f t="shared" si="4"/>
        <v>2904.4365021730114</v>
      </c>
      <c r="AE98">
        <f>'IDT-1'!B98</f>
        <v>0</v>
      </c>
      <c r="AF98" s="26"/>
      <c r="AG98">
        <f t="shared" si="5"/>
        <v>2904.4365021730114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0.26224148999999963</v>
      </c>
      <c r="E99">
        <f t="shared" si="6"/>
        <v>0.23737131983560225</v>
      </c>
      <c r="F99">
        <f t="shared" si="6"/>
        <v>0</v>
      </c>
      <c r="G99">
        <f t="shared" si="6"/>
        <v>1.2783362828761169</v>
      </c>
      <c r="H99">
        <f t="shared" si="6"/>
        <v>0</v>
      </c>
      <c r="I99">
        <f t="shared" si="6"/>
        <v>2.4398615660695295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26.026944374792215</v>
      </c>
      <c r="P99" s="77">
        <f t="shared" si="6"/>
        <v>2.4450577895520995</v>
      </c>
      <c r="Q99" s="77">
        <f t="shared" si="6"/>
        <v>0.62941804255953748</v>
      </c>
      <c r="R99" s="80">
        <f t="shared" si="6"/>
        <v>0.53017749999999997</v>
      </c>
      <c r="S99" s="80">
        <f t="shared" si="6"/>
        <v>0</v>
      </c>
      <c r="T99" s="78">
        <f t="shared" si="6"/>
        <v>4.7274450000000003</v>
      </c>
      <c r="U99" s="78">
        <f t="shared" si="6"/>
        <v>2.5568246554999989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1.6400000000000002E-3</v>
      </c>
      <c r="Z99" s="75">
        <f t="shared" si="6"/>
        <v>-0.66124749999999999</v>
      </c>
      <c r="AA99" s="117">
        <f t="shared" si="6"/>
        <v>16.680575000000005</v>
      </c>
      <c r="AB99" s="117">
        <f t="shared" si="6"/>
        <v>0</v>
      </c>
      <c r="AC99">
        <f t="shared" si="6"/>
        <v>0.52925647806826925</v>
      </c>
      <c r="AD99">
        <f t="shared" si="6"/>
        <v>56.137166543116841</v>
      </c>
      <c r="AE99">
        <f t="shared" si="6"/>
        <v>0.40688625</v>
      </c>
      <c r="AG99">
        <f t="shared" si="6"/>
        <v>56.544052793116848</v>
      </c>
      <c r="AI99">
        <f t="shared" si="6"/>
        <v>0</v>
      </c>
      <c r="AJ99">
        <f t="shared" si="6"/>
        <v>0</v>
      </c>
      <c r="AK99">
        <f t="shared" si="6"/>
        <v>0.57979000000000003</v>
      </c>
      <c r="AL99">
        <f t="shared" si="6"/>
        <v>-1.06925</v>
      </c>
      <c r="AM99">
        <f t="shared" si="6"/>
        <v>0</v>
      </c>
      <c r="AN99">
        <f t="shared" si="6"/>
        <v>0</v>
      </c>
      <c r="AO99">
        <f t="shared" si="6"/>
        <v>1.2375000000000001E-3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45068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4.9923722349351642</v>
      </c>
      <c r="F3">
        <f>GT_Spot!Q3</f>
        <v>0</v>
      </c>
      <c r="G3">
        <f>PPCL_NG!Q3</f>
        <v>20</v>
      </c>
      <c r="H3">
        <f>PPCL_Spot!Q3</f>
        <v>0</v>
      </c>
      <c r="I3">
        <f>Bawana_NG!Q3</f>
        <v>56.7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783.04150779852</v>
      </c>
      <c r="P3" s="77">
        <v>68.332611903214712</v>
      </c>
      <c r="Q3" s="77">
        <v>18.827460210412731</v>
      </c>
      <c r="R3" s="80">
        <v>0</v>
      </c>
      <c r="S3" s="80">
        <v>0</v>
      </c>
      <c r="T3" s="78">
        <f>SUMPRODUCT(LTA!F3:AJ3,LTA!F$101:AJ$101,LTA!F$104:AJ$104)</f>
        <v>50</v>
      </c>
      <c r="U3" s="78">
        <f>SUMPRODUCT(LTA!F3:AJ3,LTA!F$102:AJ$102,LTA!F$104:AJ$104)</f>
        <v>127.97999999999999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209.50000000000003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11.917309818894326</v>
      </c>
      <c r="AD3">
        <f>SUM(B3:AB3,AI3:AR3)-AC3</f>
        <v>1342.3224423281881</v>
      </c>
      <c r="AE3">
        <f>'IDT-1'!C3</f>
        <v>-5</v>
      </c>
      <c r="AF3" s="26"/>
      <c r="AG3">
        <f>SUM(AD3:AF3)</f>
        <v>1337.3224423281881</v>
      </c>
      <c r="AI3" s="75">
        <f>PXIL!I3</f>
        <v>0</v>
      </c>
      <c r="AJ3" s="75">
        <f>PXIL!O3</f>
        <v>0</v>
      </c>
      <c r="AK3" s="75">
        <f>RTM_IEX!I3</f>
        <v>8.8000000000000007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4.9923722349351642</v>
      </c>
      <c r="F4">
        <f>GT_Spot!Q4</f>
        <v>0</v>
      </c>
      <c r="G4">
        <f>PPCL_NG!Q4</f>
        <v>20</v>
      </c>
      <c r="H4">
        <f>PPCL_Spot!Q4</f>
        <v>0</v>
      </c>
      <c r="I4">
        <f>Bawana_NG!Q4</f>
        <v>56.7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783.04150779852</v>
      </c>
      <c r="P4" s="77">
        <v>68.332611903214712</v>
      </c>
      <c r="Q4" s="77">
        <v>18.827460210412731</v>
      </c>
      <c r="R4" s="80">
        <v>0</v>
      </c>
      <c r="S4" s="80">
        <v>0</v>
      </c>
      <c r="T4" s="78">
        <f>SUMPRODUCT(LTA!F4:AJ4,LTA!F$101:AJ$101,LTA!F$104:AJ$104)</f>
        <v>50.22</v>
      </c>
      <c r="U4" s="78">
        <f>SUMPRODUCT(LTA!F4:AJ4,LTA!F$102:AJ$102,LTA!F$104:AJ$104)</f>
        <v>127.97999999999999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209.50000000000003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11.909829818894327</v>
      </c>
      <c r="AD4">
        <f t="shared" ref="AD4:AD67" si="1">SUM(B4:AB4,AI4:AR4)-AC4</f>
        <v>1341.4799223281882</v>
      </c>
      <c r="AE4">
        <f>'IDT-1'!C4</f>
        <v>-15</v>
      </c>
      <c r="AF4" s="26"/>
      <c r="AG4">
        <f t="shared" ref="AG4:AG67" si="2">SUM(AD4:AF4)</f>
        <v>1326.4799223281882</v>
      </c>
      <c r="AI4" s="75">
        <f>PXIL!I4</f>
        <v>0</v>
      </c>
      <c r="AJ4" s="75">
        <f>PXIL!O4</f>
        <v>0</v>
      </c>
      <c r="AK4" s="75">
        <f>RTM_IEX!I4</f>
        <v>7.73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4.9923722349351642</v>
      </c>
      <c r="F5">
        <f>GT_Spot!Q5</f>
        <v>0</v>
      </c>
      <c r="G5">
        <f>PPCL_NG!Q5</f>
        <v>20</v>
      </c>
      <c r="H5">
        <f>PPCL_Spot!Q5</f>
        <v>0</v>
      </c>
      <c r="I5">
        <f>Bawana_NG!Q5</f>
        <v>56.7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785.98043559093765</v>
      </c>
      <c r="P5" s="77">
        <v>68.332611903214712</v>
      </c>
      <c r="Q5" s="77">
        <v>18.827460210412731</v>
      </c>
      <c r="R5" s="80">
        <v>0</v>
      </c>
      <c r="S5" s="80">
        <v>0</v>
      </c>
      <c r="T5" s="78">
        <f>SUMPRODUCT(LTA!F5:AJ5,LTA!F$101:AJ$101,LTA!F$104:AJ$104)</f>
        <v>50.45</v>
      </c>
      <c r="U5" s="78">
        <f>SUMPRODUCT(LTA!F5:AJ5,LTA!F$102:AJ$102,LTA!F$104:AJ$104)</f>
        <v>124.06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</v>
      </c>
      <c r="AA5" s="117">
        <f>STOA!I5</f>
        <v>209.50000000000003</v>
      </c>
      <c r="AB5" s="117">
        <f>-STOA!O5</f>
        <v>0</v>
      </c>
      <c r="AC5">
        <f t="shared" si="0"/>
        <v>12.136673658689555</v>
      </c>
      <c r="AD5">
        <f t="shared" si="1"/>
        <v>1346.9420062808108</v>
      </c>
      <c r="AE5">
        <f>'IDT-1'!C5</f>
        <v>-31.408000000000001</v>
      </c>
      <c r="AF5" s="26"/>
      <c r="AG5">
        <f t="shared" si="2"/>
        <v>1315.5340062808109</v>
      </c>
      <c r="AI5" s="75">
        <f>PXIL!I5</f>
        <v>0</v>
      </c>
      <c r="AJ5" s="75">
        <f>PXIL!O5</f>
        <v>0</v>
      </c>
      <c r="AK5" s="75">
        <f>RTM_IEX!I5</f>
        <v>24.17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4.9923722349351642</v>
      </c>
      <c r="F6">
        <f>GT_Spot!Q6</f>
        <v>0</v>
      </c>
      <c r="G6">
        <f>PPCL_NG!Q6</f>
        <v>20</v>
      </c>
      <c r="H6">
        <f>PPCL_Spot!Q6</f>
        <v>0</v>
      </c>
      <c r="I6">
        <f>Bawana_NG!Q6</f>
        <v>56.7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785.98043559093765</v>
      </c>
      <c r="P6" s="77">
        <v>68.332611903214712</v>
      </c>
      <c r="Q6" s="77">
        <v>18.827460210412731</v>
      </c>
      <c r="R6" s="80">
        <v>0</v>
      </c>
      <c r="S6" s="80">
        <v>0</v>
      </c>
      <c r="T6" s="78">
        <f>SUMPRODUCT(LTA!F6:AJ6,LTA!F$101:AJ$101,LTA!F$104:AJ$104)</f>
        <v>50.7</v>
      </c>
      <c r="U6" s="78">
        <f>SUMPRODUCT(LTA!F6:AJ6,LTA!F$102:AJ$102,LTA!F$104:AJ$104)</f>
        <v>124.14999999999999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</v>
      </c>
      <c r="AA6" s="117">
        <f>STOA!I6</f>
        <v>209.50000000000003</v>
      </c>
      <c r="AB6" s="117">
        <f>-STOA!O6</f>
        <v>0</v>
      </c>
      <c r="AC6">
        <f t="shared" si="0"/>
        <v>12.300244209133464</v>
      </c>
      <c r="AD6">
        <f t="shared" si="1"/>
        <v>1325.1884357303668</v>
      </c>
      <c r="AE6">
        <f>'IDT-1'!C6</f>
        <v>-26.474</v>
      </c>
      <c r="AF6" s="26"/>
      <c r="AG6">
        <f t="shared" si="2"/>
        <v>1298.7144357303669</v>
      </c>
      <c r="AI6" s="75">
        <f>PXIL!I6</f>
        <v>0</v>
      </c>
      <c r="AJ6" s="75">
        <f>PXIL!O6</f>
        <v>0</v>
      </c>
      <c r="AK6" s="75">
        <f>RTM_IEX!I6</f>
        <v>22.24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4.9923722349351642</v>
      </c>
      <c r="F7">
        <f>GT_Spot!Q7</f>
        <v>0</v>
      </c>
      <c r="G7">
        <f>PPCL_NG!Q7</f>
        <v>20</v>
      </c>
      <c r="H7">
        <f>PPCL_Spot!Q7</f>
        <v>0</v>
      </c>
      <c r="I7">
        <f>Bawana_NG!Q7</f>
        <v>56.7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784.70881704624253</v>
      </c>
      <c r="P7" s="77">
        <v>68.332611903214712</v>
      </c>
      <c r="Q7" s="77">
        <v>18.827460210412731</v>
      </c>
      <c r="R7" s="80">
        <v>0</v>
      </c>
      <c r="S7" s="80">
        <v>0</v>
      </c>
      <c r="T7" s="78">
        <f>SUMPRODUCT(LTA!F7:AJ7,LTA!F$101:AJ$101,LTA!F$104:AJ$104)</f>
        <v>50.91</v>
      </c>
      <c r="U7" s="78">
        <f>SUMPRODUCT(LTA!F7:AJ7,LTA!F$102:AJ$102,LTA!F$104:AJ$104)</f>
        <v>124.47999999999999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-40</v>
      </c>
      <c r="AA7" s="117">
        <f>STOA!I7</f>
        <v>209.50000000000003</v>
      </c>
      <c r="AB7" s="117">
        <f>-STOA!O7</f>
        <v>0</v>
      </c>
      <c r="AC7">
        <f t="shared" si="0"/>
        <v>12.357067241162099</v>
      </c>
      <c r="AD7">
        <f t="shared" si="1"/>
        <v>1311.499994153643</v>
      </c>
      <c r="AE7">
        <f>'IDT-1'!C7</f>
        <v>-29.635000000000002</v>
      </c>
      <c r="AF7" s="26"/>
      <c r="AG7">
        <f t="shared" si="2"/>
        <v>1281.864994153643</v>
      </c>
      <c r="AI7" s="75">
        <f>PXIL!I7</f>
        <v>0</v>
      </c>
      <c r="AJ7" s="75">
        <f>PXIL!O7</f>
        <v>0</v>
      </c>
      <c r="AK7" s="75">
        <f>RTM_IEX!I7</f>
        <v>19.34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4.9923722349351642</v>
      </c>
      <c r="F8">
        <f>GT_Spot!Q8</f>
        <v>0</v>
      </c>
      <c r="G8">
        <f>PPCL_NG!Q8</f>
        <v>20</v>
      </c>
      <c r="H8">
        <f>PPCL_Spot!Q8</f>
        <v>0</v>
      </c>
      <c r="I8">
        <f>Bawana_NG!Q8</f>
        <v>56.7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781.25875485824258</v>
      </c>
      <c r="P8" s="77">
        <v>68.332611903214712</v>
      </c>
      <c r="Q8" s="77">
        <v>18.827460210412731</v>
      </c>
      <c r="R8" s="80">
        <v>0</v>
      </c>
      <c r="S8" s="80">
        <v>0</v>
      </c>
      <c r="T8" s="78">
        <f>SUMPRODUCT(LTA!F8:AJ8,LTA!F$101:AJ$101,LTA!F$104:AJ$104)</f>
        <v>51.15</v>
      </c>
      <c r="U8" s="78">
        <f>SUMPRODUCT(LTA!F8:AJ8,LTA!F$102:AJ$102,LTA!F$104:AJ$104)</f>
        <v>124.66999999999999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-45</v>
      </c>
      <c r="AA8" s="117">
        <f>STOA!I8</f>
        <v>209.50000000000003</v>
      </c>
      <c r="AB8" s="117">
        <f>-STOA!O8</f>
        <v>0</v>
      </c>
      <c r="AC8">
        <f t="shared" si="0"/>
        <v>12.332289331518675</v>
      </c>
      <c r="AD8">
        <f t="shared" si="1"/>
        <v>1298.6647098752865</v>
      </c>
      <c r="AE8">
        <f>'IDT-1'!C8</f>
        <v>-33.869</v>
      </c>
      <c r="AF8" s="26"/>
      <c r="AG8">
        <f t="shared" si="2"/>
        <v>1264.7957098752865</v>
      </c>
      <c r="AI8" s="75">
        <f>PXIL!I8</f>
        <v>0</v>
      </c>
      <c r="AJ8" s="75">
        <f>PXIL!O8</f>
        <v>0</v>
      </c>
      <c r="AK8" s="75">
        <f>RTM_IEX!I8</f>
        <v>14.5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4.9923722349351642</v>
      </c>
      <c r="F9">
        <f>GT_Spot!Q9</f>
        <v>0</v>
      </c>
      <c r="G9">
        <f>PPCL_NG!Q9</f>
        <v>42.36</v>
      </c>
      <c r="H9">
        <f>PPCL_Spot!Q9</f>
        <v>0</v>
      </c>
      <c r="I9">
        <f>Bawana_NG!Q9</f>
        <v>56.7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769.70716266441787</v>
      </c>
      <c r="P9" s="77">
        <v>68.332611903214712</v>
      </c>
      <c r="Q9" s="77">
        <v>18.827460210412731</v>
      </c>
      <c r="R9" s="80">
        <v>0</v>
      </c>
      <c r="S9" s="80">
        <v>0</v>
      </c>
      <c r="T9" s="78">
        <f>SUMPRODUCT(LTA!F9:AJ9,LTA!F$101:AJ$101,LTA!F$104:AJ$104)</f>
        <v>51.4</v>
      </c>
      <c r="U9" s="78">
        <f>SUMPRODUCT(LTA!F9:AJ9,LTA!F$102:AJ$102,LTA!F$104:AJ$104)</f>
        <v>124.44999999999999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-55</v>
      </c>
      <c r="AA9" s="117">
        <f>STOA!I9</f>
        <v>209.50000000000003</v>
      </c>
      <c r="AB9" s="117">
        <f>-STOA!O9</f>
        <v>0</v>
      </c>
      <c r="AC9">
        <f t="shared" si="0"/>
        <v>12.38884859543497</v>
      </c>
      <c r="AD9">
        <f t="shared" si="1"/>
        <v>1284.9465584175455</v>
      </c>
      <c r="AE9">
        <f>'IDT-1'!C9</f>
        <v>-40.219000000000001</v>
      </c>
      <c r="AF9" s="26"/>
      <c r="AG9">
        <f t="shared" si="2"/>
        <v>1244.7275584175454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4.9923722349351642</v>
      </c>
      <c r="F10">
        <f>GT_Spot!Q10</f>
        <v>0</v>
      </c>
      <c r="G10">
        <f>PPCL_NG!Q10</f>
        <v>42.36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677.70056227137979</v>
      </c>
      <c r="P10" s="77">
        <v>68.332611903214712</v>
      </c>
      <c r="Q10" s="77">
        <v>18.827460210412731</v>
      </c>
      <c r="R10" s="80">
        <v>0</v>
      </c>
      <c r="S10" s="80">
        <v>0</v>
      </c>
      <c r="T10" s="78">
        <f>SUMPRODUCT(LTA!F10:AJ10,LTA!F$101:AJ$101,LTA!F$104:AJ$104)</f>
        <v>51.68</v>
      </c>
      <c r="U10" s="78">
        <f>SUMPRODUCT(LTA!F10:AJ10,LTA!F$102:AJ$102,LTA!F$104:AJ$104)</f>
        <v>124.44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209.50000000000003</v>
      </c>
      <c r="AB10" s="117">
        <f>-STOA!O10</f>
        <v>0</v>
      </c>
      <c r="AC10">
        <f t="shared" si="0"/>
        <v>11.245509498255492</v>
      </c>
      <c r="AD10">
        <f t="shared" si="1"/>
        <v>1266.6532971216868</v>
      </c>
      <c r="AE10">
        <f>'IDT-1'!C10</f>
        <v>-42.335999999999999</v>
      </c>
      <c r="AF10" s="26"/>
      <c r="AG10">
        <f t="shared" si="2"/>
        <v>1224.3172971216868</v>
      </c>
      <c r="AI10" s="75">
        <f>PXIL!I10</f>
        <v>0</v>
      </c>
      <c r="AJ10" s="75">
        <f>PXIL!O10</f>
        <v>0</v>
      </c>
      <c r="AK10" s="75">
        <f>RTM_IEX!I10</f>
        <v>29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4.9923722349351642</v>
      </c>
      <c r="F11">
        <f>GT_Spot!Q11</f>
        <v>0</v>
      </c>
      <c r="G11">
        <f>PPCL_NG!Q11</f>
        <v>20</v>
      </c>
      <c r="H11">
        <f>PPCL_Spot!Q11</f>
        <v>0</v>
      </c>
      <c r="I11">
        <f>Bawana_NG!Q11</f>
        <v>47.512240086755618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705.87024496260472</v>
      </c>
      <c r="P11" s="77">
        <v>66.64</v>
      </c>
      <c r="Q11" s="77">
        <v>18.357523603992444</v>
      </c>
      <c r="R11" s="80">
        <v>0</v>
      </c>
      <c r="S11" s="80">
        <v>0</v>
      </c>
      <c r="T11" s="78">
        <f>SUMPRODUCT(LTA!F11:AJ11,LTA!F$101:AJ$101,LTA!F$104:AJ$104)</f>
        <v>51.72</v>
      </c>
      <c r="U11" s="78">
        <f>SUMPRODUCT(LTA!F11:AJ11,LTA!F$102:AJ$102,LTA!F$104:AJ$104)</f>
        <v>124.66999999999999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</v>
      </c>
      <c r="AA11" s="117">
        <f>STOA!I11</f>
        <v>209.50000000000003</v>
      </c>
      <c r="AB11" s="117">
        <f>-STOA!O11</f>
        <v>0</v>
      </c>
      <c r="AC11">
        <f t="shared" si="0"/>
        <v>11.460095649605472</v>
      </c>
      <c r="AD11">
        <f t="shared" si="1"/>
        <v>1264.7080852386825</v>
      </c>
      <c r="AE11">
        <f>'IDT-1'!C11</f>
        <v>-35.139000000000003</v>
      </c>
      <c r="AF11" s="26"/>
      <c r="AG11">
        <f t="shared" si="2"/>
        <v>1229.5690852386826</v>
      </c>
      <c r="AI11" s="75">
        <f>PXIL!I11</f>
        <v>0</v>
      </c>
      <c r="AJ11" s="75">
        <f>PXIL!O11</f>
        <v>0</v>
      </c>
      <c r="AK11" s="75">
        <f>RTM_IEX!I11</f>
        <v>33.840000000000003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4.9923867529501331</v>
      </c>
      <c r="F12">
        <f>GT_Spot!Q12</f>
        <v>0</v>
      </c>
      <c r="G12">
        <f>PPCL_NG!Q12</f>
        <v>20</v>
      </c>
      <c r="H12">
        <f>PPCL_Spot!Q12</f>
        <v>0</v>
      </c>
      <c r="I12">
        <f>Bawana_NG!Q12</f>
        <v>47.512240086755618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703.4941310146296</v>
      </c>
      <c r="P12" s="77">
        <v>66.64</v>
      </c>
      <c r="Q12" s="77">
        <v>18.357523603992444</v>
      </c>
      <c r="R12" s="80">
        <v>0</v>
      </c>
      <c r="S12" s="80">
        <v>0</v>
      </c>
      <c r="T12" s="78">
        <f>SUMPRODUCT(LTA!F12:AJ12,LTA!F$101:AJ$101,LTA!F$104:AJ$104)</f>
        <v>52.18</v>
      </c>
      <c r="U12" s="78">
        <f>SUMPRODUCT(LTA!F12:AJ12,LTA!F$102:AJ$102,LTA!F$104:AJ$104)</f>
        <v>105.92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</v>
      </c>
      <c r="AA12" s="117">
        <f>STOA!I12</f>
        <v>209.50000000000003</v>
      </c>
      <c r="AB12" s="117">
        <f>-STOA!O12</f>
        <v>0</v>
      </c>
      <c r="AC12">
        <f t="shared" si="0"/>
        <v>11.360708014976948</v>
      </c>
      <c r="AD12">
        <f t="shared" si="1"/>
        <v>1221.3713734433506</v>
      </c>
      <c r="AE12">
        <f>'IDT-1'!C12</f>
        <v>-11.853999999999999</v>
      </c>
      <c r="AF12" s="26"/>
      <c r="AG12">
        <f t="shared" si="2"/>
        <v>1209.5173734433506</v>
      </c>
      <c r="AI12" s="75">
        <f>PXIL!I12</f>
        <v>0</v>
      </c>
      <c r="AJ12" s="75">
        <f>PXIL!O12</f>
        <v>0</v>
      </c>
      <c r="AK12" s="75">
        <f>RTM_IEX!I12</f>
        <v>27.07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4.9923867529501331</v>
      </c>
      <c r="F13">
        <f>GT_Spot!Q13</f>
        <v>0</v>
      </c>
      <c r="G13">
        <f>PPCL_NG!Q13</f>
        <v>20</v>
      </c>
      <c r="H13">
        <f>PPCL_Spot!Q13</f>
        <v>0</v>
      </c>
      <c r="I13">
        <f>Bawana_NG!Q13</f>
        <v>47.512240086755618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702.75327040173408</v>
      </c>
      <c r="P13" s="77">
        <v>66.059999999999988</v>
      </c>
      <c r="Q13" s="77">
        <v>9.3485539746365607</v>
      </c>
      <c r="R13" s="80">
        <v>0</v>
      </c>
      <c r="S13" s="80">
        <v>0</v>
      </c>
      <c r="T13" s="78">
        <f>SUMPRODUCT(LTA!F13:AJ13,LTA!F$101:AJ$101,LTA!F$104:AJ$104)</f>
        <v>52.63</v>
      </c>
      <c r="U13" s="78">
        <f>SUMPRODUCT(LTA!F13:AJ13,LTA!F$102:AJ$102,LTA!F$104:AJ$104)</f>
        <v>97.56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-59</v>
      </c>
      <c r="AA13" s="117">
        <f>STOA!I13</f>
        <v>209.50000000000003</v>
      </c>
      <c r="AB13" s="117">
        <f>-STOA!O13</f>
        <v>0</v>
      </c>
      <c r="AC13">
        <f t="shared" si="0"/>
        <v>11.509045334510997</v>
      </c>
      <c r="AD13">
        <f t="shared" si="1"/>
        <v>1177.8132058815654</v>
      </c>
      <c r="AE13">
        <f>'IDT-1'!C13</f>
        <v>0</v>
      </c>
      <c r="AF13" s="26"/>
      <c r="AG13">
        <f t="shared" si="2"/>
        <v>1177.8132058815654</v>
      </c>
      <c r="AI13" s="75">
        <f>PXIL!I13</f>
        <v>0</v>
      </c>
      <c r="AJ13" s="75">
        <f>PXIL!O13</f>
        <v>0</v>
      </c>
      <c r="AK13" s="75">
        <f>RTM_IEX!I13</f>
        <v>31.9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4.9923867529501331</v>
      </c>
      <c r="F14">
        <f>GT_Spot!Q14</f>
        <v>0</v>
      </c>
      <c r="G14">
        <f>PPCL_NG!Q14</f>
        <v>20</v>
      </c>
      <c r="H14">
        <f>PPCL_Spot!Q14</f>
        <v>0</v>
      </c>
      <c r="I14">
        <f>Bawana_NG!Q14</f>
        <v>47.512240086755618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702.75357660097961</v>
      </c>
      <c r="P14" s="77">
        <v>66.059999999999988</v>
      </c>
      <c r="Q14" s="77">
        <v>9.3485539746365607</v>
      </c>
      <c r="R14" s="80">
        <v>0</v>
      </c>
      <c r="S14" s="80">
        <v>0</v>
      </c>
      <c r="T14" s="78">
        <f>SUMPRODUCT(LTA!F14:AJ14,LTA!F$101:AJ$101,LTA!F$104:AJ$104)</f>
        <v>51.8</v>
      </c>
      <c r="U14" s="78">
        <f>SUMPRODUCT(LTA!F14:AJ14,LTA!F$102:AJ$102,LTA!F$104:AJ$104)</f>
        <v>102.80000000000001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-74</v>
      </c>
      <c r="AA14" s="117">
        <f>STOA!I14</f>
        <v>209.50000000000003</v>
      </c>
      <c r="AB14" s="117">
        <f>-STOA!O14</f>
        <v>0</v>
      </c>
      <c r="AC14">
        <f t="shared" si="0"/>
        <v>11.613003941897286</v>
      </c>
      <c r="AD14">
        <f t="shared" si="1"/>
        <v>1159.3895534734247</v>
      </c>
      <c r="AE14">
        <f>'IDT-1'!C14</f>
        <v>0</v>
      </c>
      <c r="AF14" s="26"/>
      <c r="AG14">
        <f t="shared" si="2"/>
        <v>1159.3895534734247</v>
      </c>
      <c r="AI14" s="75">
        <f>PXIL!I14</f>
        <v>0</v>
      </c>
      <c r="AJ14" s="75">
        <f>PXIL!O14</f>
        <v>0</v>
      </c>
      <c r="AK14" s="75">
        <f>RTM_IEX!I14</f>
        <v>24.17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4.9923867529501331</v>
      </c>
      <c r="F15">
        <f>GT_Spot!Q15</f>
        <v>0</v>
      </c>
      <c r="G15">
        <f>PPCL_NG!Q15</f>
        <v>20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663.08795468960705</v>
      </c>
      <c r="P15" s="77">
        <v>68.332611903214712</v>
      </c>
      <c r="Q15" s="77">
        <v>18.827460210412731</v>
      </c>
      <c r="R15" s="80">
        <v>0</v>
      </c>
      <c r="S15" s="80">
        <v>0</v>
      </c>
      <c r="T15" s="78">
        <f>SUMPRODUCT(LTA!F15:AJ15,LTA!F$101:AJ$101,LTA!F$104:AJ$104)</f>
        <v>46.2</v>
      </c>
      <c r="U15" s="78">
        <f>SUMPRODUCT(LTA!F15:AJ15,LTA!F$102:AJ$102,LTA!F$104:AJ$104)</f>
        <v>120.1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173.02</v>
      </c>
      <c r="AB15" s="117">
        <f>-STOA!O15</f>
        <v>-80</v>
      </c>
      <c r="AC15">
        <f t="shared" si="0"/>
        <v>11.535292672005657</v>
      </c>
      <c r="AD15">
        <f t="shared" si="1"/>
        <v>1138.5831698541342</v>
      </c>
      <c r="AE15">
        <f>'IDT-1'!C15</f>
        <v>0</v>
      </c>
      <c r="AF15" s="26"/>
      <c r="AG15">
        <f t="shared" si="2"/>
        <v>1138.5831698541342</v>
      </c>
      <c r="AI15" s="75">
        <f>PXIL!I15</f>
        <v>0</v>
      </c>
      <c r="AJ15" s="75">
        <f>PXIL!O15</f>
        <v>0</v>
      </c>
      <c r="AK15" s="75">
        <f>RTM_IEX!I15</f>
        <v>60.91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4.9923867529501331</v>
      </c>
      <c r="F16">
        <f>GT_Spot!Q16</f>
        <v>0</v>
      </c>
      <c r="G16">
        <f>PPCL_NG!Q16</f>
        <v>20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663.08851021038902</v>
      </c>
      <c r="P16" s="77">
        <v>68.332611903214712</v>
      </c>
      <c r="Q16" s="77">
        <v>18.827460210412731</v>
      </c>
      <c r="R16" s="80">
        <v>0</v>
      </c>
      <c r="S16" s="80">
        <v>0</v>
      </c>
      <c r="T16" s="78">
        <f>SUMPRODUCT(LTA!F16:AJ16,LTA!F$101:AJ$101,LTA!F$104:AJ$104)</f>
        <v>45.89</v>
      </c>
      <c r="U16" s="78">
        <f>SUMPRODUCT(LTA!F16:AJ16,LTA!F$102:AJ$102,LTA!F$104:AJ$104)</f>
        <v>120.03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173.02</v>
      </c>
      <c r="AB16" s="117">
        <f>-STOA!O16</f>
        <v>-80</v>
      </c>
      <c r="AC16">
        <f t="shared" si="0"/>
        <v>11.404353560588536</v>
      </c>
      <c r="AD16">
        <f t="shared" si="1"/>
        <v>1123.8346644863332</v>
      </c>
      <c r="AE16">
        <f>'IDT-1'!C16</f>
        <v>0</v>
      </c>
      <c r="AF16" s="26"/>
      <c r="AG16">
        <f t="shared" si="2"/>
        <v>1123.8346644863332</v>
      </c>
      <c r="AI16" s="75">
        <f>PXIL!I16</f>
        <v>0</v>
      </c>
      <c r="AJ16" s="75">
        <f>PXIL!O16</f>
        <v>0</v>
      </c>
      <c r="AK16" s="75">
        <f>RTM_IEX!I16</f>
        <v>46.41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4.9923867529501331</v>
      </c>
      <c r="F17">
        <f>GT_Spot!Q17</f>
        <v>0</v>
      </c>
      <c r="G17">
        <f>PPCL_NG!Q17</f>
        <v>20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663.08868229668565</v>
      </c>
      <c r="P17" s="77">
        <v>68.332611903214712</v>
      </c>
      <c r="Q17" s="77">
        <v>18.827460210412731</v>
      </c>
      <c r="R17" s="80">
        <v>0</v>
      </c>
      <c r="S17" s="80">
        <v>0</v>
      </c>
      <c r="T17" s="78">
        <f>SUMPRODUCT(LTA!F17:AJ17,LTA!F$101:AJ$101,LTA!F$104:AJ$104)</f>
        <v>45.4</v>
      </c>
      <c r="U17" s="78">
        <f>SUMPRODUCT(LTA!F17:AJ17,LTA!F$102:AJ$102,LTA!F$104:AJ$104)</f>
        <v>119.94999999999999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173.02</v>
      </c>
      <c r="AB17" s="117">
        <f>-STOA!O17</f>
        <v>-80</v>
      </c>
      <c r="AC17">
        <f t="shared" si="0"/>
        <v>11.356747074947947</v>
      </c>
      <c r="AD17">
        <f t="shared" si="1"/>
        <v>1118.4724430582703</v>
      </c>
      <c r="AE17">
        <f>'IDT-1'!C17</f>
        <v>0</v>
      </c>
      <c r="AF17" s="26"/>
      <c r="AG17">
        <f t="shared" si="2"/>
        <v>1118.4724430582703</v>
      </c>
      <c r="AI17" s="75">
        <f>PXIL!I17</f>
        <v>0</v>
      </c>
      <c r="AJ17" s="75">
        <f>PXIL!O17</f>
        <v>0</v>
      </c>
      <c r="AK17" s="75">
        <f>RTM_IEX!I17</f>
        <v>41.57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4.9923867529501331</v>
      </c>
      <c r="F18">
        <f>GT_Spot!Q18</f>
        <v>0</v>
      </c>
      <c r="G18">
        <f>PPCL_NG!Q18</f>
        <v>20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663.08926665963145</v>
      </c>
      <c r="P18" s="77">
        <v>68.332611903214712</v>
      </c>
      <c r="Q18" s="77">
        <v>18.827460210412731</v>
      </c>
      <c r="R18" s="80">
        <v>0</v>
      </c>
      <c r="S18" s="80">
        <v>0</v>
      </c>
      <c r="T18" s="78">
        <f>SUMPRODUCT(LTA!F18:AJ18,LTA!F$101:AJ$101,LTA!F$104:AJ$104)</f>
        <v>45</v>
      </c>
      <c r="U18" s="78">
        <f>SUMPRODUCT(LTA!F18:AJ18,LTA!F$102:AJ$102,LTA!F$104:AJ$104)</f>
        <v>119.83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173.02</v>
      </c>
      <c r="AB18" s="117">
        <f>-STOA!O18</f>
        <v>-80</v>
      </c>
      <c r="AC18">
        <f t="shared" si="0"/>
        <v>11.22457621734187</v>
      </c>
      <c r="AD18">
        <f t="shared" si="1"/>
        <v>1103.5851982788222</v>
      </c>
      <c r="AE18">
        <f>'IDT-1'!C18</f>
        <v>0</v>
      </c>
      <c r="AF18" s="26"/>
      <c r="AG18">
        <f t="shared" si="2"/>
        <v>1103.5851982788222</v>
      </c>
      <c r="AI18" s="75">
        <f>PXIL!I18</f>
        <v>0</v>
      </c>
      <c r="AJ18" s="75">
        <f>PXIL!O18</f>
        <v>0</v>
      </c>
      <c r="AK18" s="75">
        <f>RTM_IEX!I18</f>
        <v>27.07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4.9923867529501331</v>
      </c>
      <c r="F19">
        <f>GT_Spot!Q19</f>
        <v>0</v>
      </c>
      <c r="G19">
        <f>PPCL_NG!Q19</f>
        <v>20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660.21368562498708</v>
      </c>
      <c r="P19" s="77">
        <v>68.332611903214712</v>
      </c>
      <c r="Q19" s="77">
        <v>18.827460210412731</v>
      </c>
      <c r="R19" s="80">
        <v>0</v>
      </c>
      <c r="S19" s="80">
        <v>0</v>
      </c>
      <c r="T19" s="78">
        <f>SUMPRODUCT(LTA!F19:AJ19,LTA!F$101:AJ$101,LTA!F$104:AJ$104)</f>
        <v>45.23</v>
      </c>
      <c r="U19" s="78">
        <f>SUMPRODUCT(LTA!F19:AJ19,LTA!F$102:AJ$102,LTA!F$104:AJ$104)</f>
        <v>120.03999999999999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</v>
      </c>
      <c r="AA19" s="117">
        <f>STOA!I19</f>
        <v>173.02</v>
      </c>
      <c r="AB19" s="117">
        <f>-STOA!O19</f>
        <v>-80</v>
      </c>
      <c r="AC19">
        <f t="shared" si="0"/>
        <v>11.274510251936757</v>
      </c>
      <c r="AD19">
        <f t="shared" si="1"/>
        <v>1091.1296832095827</v>
      </c>
      <c r="AE19">
        <f>'IDT-1'!C19</f>
        <v>0</v>
      </c>
      <c r="AF19" s="26"/>
      <c r="AG19">
        <f t="shared" si="2"/>
        <v>1091.1296832095827</v>
      </c>
      <c r="AI19" s="75">
        <f>PXIL!I19</f>
        <v>0</v>
      </c>
      <c r="AJ19" s="75">
        <f>PXIL!O19</f>
        <v>0</v>
      </c>
      <c r="AK19" s="75">
        <f>RTM_IEX!I19</f>
        <v>26.1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4.9923722349351642</v>
      </c>
      <c r="F20">
        <f>GT_Spot!Q20</f>
        <v>0</v>
      </c>
      <c r="G20">
        <f>PPCL_NG!Q20</f>
        <v>20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660.21181053943019</v>
      </c>
      <c r="P20" s="77">
        <v>68.332611903214712</v>
      </c>
      <c r="Q20" s="77">
        <v>18.827460210412731</v>
      </c>
      <c r="R20" s="80">
        <v>0</v>
      </c>
      <c r="S20" s="80">
        <v>0</v>
      </c>
      <c r="T20" s="78">
        <f>SUMPRODUCT(LTA!F20:AJ20,LTA!F$101:AJ$101,LTA!F$104:AJ$104)</f>
        <v>45.43</v>
      </c>
      <c r="U20" s="78">
        <f>SUMPRODUCT(LTA!F20:AJ20,LTA!F$102:AJ$102,LTA!F$104:AJ$104)</f>
        <v>120.27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</v>
      </c>
      <c r="AA20" s="117">
        <f>STOA!I20</f>
        <v>173.02</v>
      </c>
      <c r="AB20" s="117">
        <f>-STOA!O20</f>
        <v>-80</v>
      </c>
      <c r="AC20">
        <f t="shared" si="0"/>
        <v>11.419985536258254</v>
      </c>
      <c r="AD20">
        <f t="shared" si="1"/>
        <v>1077.3823183216894</v>
      </c>
      <c r="AE20">
        <f>'IDT-1'!C20</f>
        <v>0</v>
      </c>
      <c r="AF20" s="26"/>
      <c r="AG20">
        <f t="shared" si="2"/>
        <v>1077.3823183216894</v>
      </c>
      <c r="AI20" s="75">
        <f>PXIL!I20</f>
        <v>0</v>
      </c>
      <c r="AJ20" s="75">
        <f>PXIL!O20</f>
        <v>0</v>
      </c>
      <c r="AK20" s="75">
        <f>RTM_IEX!I20</f>
        <v>27.07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4.9923722349351642</v>
      </c>
      <c r="F21">
        <f>GT_Spot!Q21</f>
        <v>0</v>
      </c>
      <c r="G21">
        <f>PPCL_NG!Q21</f>
        <v>20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654.04169648767197</v>
      </c>
      <c r="P21" s="77">
        <v>68.332611903214712</v>
      </c>
      <c r="Q21" s="77">
        <v>18.827460210412731</v>
      </c>
      <c r="R21" s="80">
        <v>0</v>
      </c>
      <c r="S21" s="80">
        <v>0</v>
      </c>
      <c r="T21" s="78">
        <f>SUMPRODUCT(LTA!F21:AJ21,LTA!F$101:AJ$101,LTA!F$104:AJ$104)</f>
        <v>45.45</v>
      </c>
      <c r="U21" s="78">
        <f>SUMPRODUCT(LTA!F21:AJ21,LTA!F$102:AJ$102,LTA!F$104:AJ$104)</f>
        <v>120.36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-6.61</v>
      </c>
      <c r="AA21" s="117">
        <f>STOA!I21</f>
        <v>173.02</v>
      </c>
      <c r="AB21" s="117">
        <f>-STOA!O21</f>
        <v>-80</v>
      </c>
      <c r="AC21">
        <f t="shared" si="0"/>
        <v>10.974049894991806</v>
      </c>
      <c r="AD21">
        <f t="shared" si="1"/>
        <v>1062.0881399111979</v>
      </c>
      <c r="AE21">
        <f>'IDT-1'!C21</f>
        <v>0</v>
      </c>
      <c r="AF21" s="26"/>
      <c r="AG21">
        <f t="shared" si="2"/>
        <v>1062.0881399111979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4.9923722349351642</v>
      </c>
      <c r="F22">
        <f>GT_Spot!Q22</f>
        <v>0</v>
      </c>
      <c r="G22">
        <f>PPCL_NG!Q22</f>
        <v>20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661.83905414825529</v>
      </c>
      <c r="P22" s="77">
        <v>68.332611903214712</v>
      </c>
      <c r="Q22" s="77">
        <v>18.827460210412731</v>
      </c>
      <c r="R22" s="80">
        <v>0</v>
      </c>
      <c r="S22" s="80">
        <v>0</v>
      </c>
      <c r="T22" s="78">
        <f>SUMPRODUCT(LTA!F22:AJ22,LTA!F$101:AJ$101,LTA!F$104:AJ$104)</f>
        <v>44.8</v>
      </c>
      <c r="U22" s="78">
        <f>SUMPRODUCT(LTA!F22:AJ22,LTA!F$102:AJ$102,LTA!F$104:AJ$104)</f>
        <v>120.37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-59</v>
      </c>
      <c r="AA22" s="117">
        <f>STOA!I22</f>
        <v>173.02</v>
      </c>
      <c r="AB22" s="117">
        <f>-STOA!O22</f>
        <v>-80</v>
      </c>
      <c r="AC22">
        <f t="shared" si="0"/>
        <v>11.714855743292752</v>
      </c>
      <c r="AD22">
        <f t="shared" si="1"/>
        <v>1040.2846917234804</v>
      </c>
      <c r="AE22">
        <f>'IDT-1'!C22</f>
        <v>0</v>
      </c>
      <c r="AF22" s="26"/>
      <c r="AG22">
        <f t="shared" si="2"/>
        <v>1040.2846917234804</v>
      </c>
      <c r="AI22" s="75">
        <f>PXIL!I22</f>
        <v>0</v>
      </c>
      <c r="AJ22" s="75">
        <f>PXIL!O22</f>
        <v>0</v>
      </c>
      <c r="AK22" s="75">
        <f>RTM_IEX!I22</f>
        <v>24.17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4.9923722349351642</v>
      </c>
      <c r="F23">
        <f>GT_Spot!Q23</f>
        <v>0</v>
      </c>
      <c r="G23">
        <f>PPCL_NG!Q23</f>
        <v>20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677.32275806326811</v>
      </c>
      <c r="P23" s="77">
        <v>68.332611903214712</v>
      </c>
      <c r="Q23" s="77">
        <v>18.827460210412731</v>
      </c>
      <c r="R23" s="80">
        <v>0</v>
      </c>
      <c r="S23" s="80">
        <v>0</v>
      </c>
      <c r="T23" s="78">
        <f>SUMPRODUCT(LTA!F23:AJ23,LTA!F$101:AJ$101,LTA!F$104:AJ$104)</f>
        <v>44.55</v>
      </c>
      <c r="U23" s="78">
        <f>SUMPRODUCT(LTA!F23:AJ23,LTA!F$102:AJ$102,LTA!F$104:AJ$104)</f>
        <v>124.38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</v>
      </c>
      <c r="AA23" s="117">
        <f>STOA!I23</f>
        <v>84.82</v>
      </c>
      <c r="AB23" s="117">
        <f>-STOA!O23</f>
        <v>-80</v>
      </c>
      <c r="AC23">
        <f t="shared" si="0"/>
        <v>10.994816512079003</v>
      </c>
      <c r="AD23">
        <f t="shared" si="1"/>
        <v>1019.4484348697066</v>
      </c>
      <c r="AE23">
        <f>'IDT-1'!C23</f>
        <v>0</v>
      </c>
      <c r="AF23" s="26"/>
      <c r="AG23">
        <f t="shared" si="2"/>
        <v>1019.4484348697066</v>
      </c>
      <c r="AI23" s="75">
        <f>PXIL!I23</f>
        <v>0</v>
      </c>
      <c r="AJ23" s="75">
        <f>PXIL!O23</f>
        <v>0</v>
      </c>
      <c r="AK23" s="75">
        <f>RTM_IEX!I23</f>
        <v>41.57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4.9923722349351642</v>
      </c>
      <c r="F24">
        <f>GT_Spot!Q24</f>
        <v>0</v>
      </c>
      <c r="G24">
        <f>PPCL_NG!Q24</f>
        <v>20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696.89309643263664</v>
      </c>
      <c r="P24" s="77">
        <v>68.332611903214712</v>
      </c>
      <c r="Q24" s="77">
        <v>18.827460210412731</v>
      </c>
      <c r="R24" s="80">
        <v>0</v>
      </c>
      <c r="S24" s="80">
        <v>0</v>
      </c>
      <c r="T24" s="78">
        <f>SUMPRODUCT(LTA!F24:AJ24,LTA!F$101:AJ$101,LTA!F$104:AJ$104)</f>
        <v>44</v>
      </c>
      <c r="U24" s="78">
        <f>SUMPRODUCT(LTA!F24:AJ24,LTA!F$102:AJ$102,LTA!F$104:AJ$104)</f>
        <v>124.38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-64</v>
      </c>
      <c r="AA24" s="117">
        <f>STOA!I24</f>
        <v>84.82</v>
      </c>
      <c r="AB24" s="117">
        <f>-STOA!O24</f>
        <v>-80</v>
      </c>
      <c r="AC24">
        <f t="shared" si="0"/>
        <v>11.438961953006284</v>
      </c>
      <c r="AD24">
        <f t="shared" si="1"/>
        <v>999.16462779814799</v>
      </c>
      <c r="AE24">
        <f>'IDT-1'!C24</f>
        <v>0</v>
      </c>
      <c r="AF24" s="26"/>
      <c r="AG24">
        <f t="shared" si="2"/>
        <v>999.16462779814799</v>
      </c>
      <c r="AI24" s="75">
        <f>PXIL!I24</f>
        <v>0</v>
      </c>
      <c r="AJ24" s="75">
        <f>PXIL!O24</f>
        <v>0</v>
      </c>
      <c r="AK24" s="75">
        <f>RTM_IEX!I24</f>
        <v>37.71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4.9923722349351642</v>
      </c>
      <c r="F25">
        <f>GT_Spot!Q25</f>
        <v>0</v>
      </c>
      <c r="G25">
        <f>PPCL_NG!Q25</f>
        <v>20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687.49195693746719</v>
      </c>
      <c r="P25" s="77">
        <v>68.332611903214712</v>
      </c>
      <c r="Q25" s="77">
        <v>18.826642296718973</v>
      </c>
      <c r="R25" s="80">
        <v>0</v>
      </c>
      <c r="S25" s="80">
        <v>0</v>
      </c>
      <c r="T25" s="78">
        <f>SUMPRODUCT(LTA!F25:AJ25,LTA!F$101:AJ$101,LTA!F$104:AJ$104)</f>
        <v>43.92</v>
      </c>
      <c r="U25" s="78">
        <f>SUMPRODUCT(LTA!F25:AJ25,LTA!F$102:AJ$102,LTA!F$104:AJ$104)</f>
        <v>124.38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-74</v>
      </c>
      <c r="AA25" s="117">
        <f>STOA!I25</f>
        <v>84.82</v>
      </c>
      <c r="AB25" s="117">
        <f>-STOA!O25</f>
        <v>-80</v>
      </c>
      <c r="AC25">
        <f t="shared" si="0"/>
        <v>11.588974003030243</v>
      </c>
      <c r="AD25">
        <f t="shared" si="1"/>
        <v>995.97265833926087</v>
      </c>
      <c r="AE25">
        <f>'IDT-1'!C25</f>
        <v>0</v>
      </c>
      <c r="AF25" s="26"/>
      <c r="AG25">
        <f t="shared" si="2"/>
        <v>995.97265833926087</v>
      </c>
      <c r="AI25" s="75">
        <f>PXIL!I25</f>
        <v>0</v>
      </c>
      <c r="AJ25" s="75">
        <f>PXIL!O25</f>
        <v>0</v>
      </c>
      <c r="AK25" s="75">
        <f>RTM_IEX!I25</f>
        <v>54.15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4.9923722349351642</v>
      </c>
      <c r="F26">
        <f>GT_Spot!Q26</f>
        <v>0</v>
      </c>
      <c r="G26">
        <f>PPCL_NG!Q26</f>
        <v>20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691.6921012139087</v>
      </c>
      <c r="P26" s="77">
        <v>68.332611903214712</v>
      </c>
      <c r="Q26" s="77">
        <v>18.826642296718973</v>
      </c>
      <c r="R26" s="80">
        <v>0</v>
      </c>
      <c r="S26" s="80">
        <v>0</v>
      </c>
      <c r="T26" s="78">
        <f>SUMPRODUCT(LTA!F26:AJ26,LTA!F$101:AJ$101,LTA!F$104:AJ$104)</f>
        <v>44.85</v>
      </c>
      <c r="U26" s="78">
        <f>SUMPRODUCT(LTA!F26:AJ26,LTA!F$102:AJ$102,LTA!F$104:AJ$104)</f>
        <v>124.41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-59</v>
      </c>
      <c r="AA26" s="117">
        <f>STOA!I26</f>
        <v>84.82</v>
      </c>
      <c r="AB26" s="117">
        <f>-STOA!O26</f>
        <v>-80</v>
      </c>
      <c r="AC26">
        <f t="shared" si="0"/>
        <v>11.330931359829998</v>
      </c>
      <c r="AD26">
        <f t="shared" si="1"/>
        <v>997.04084525890266</v>
      </c>
      <c r="AE26">
        <f>'IDT-1'!C26</f>
        <v>0</v>
      </c>
      <c r="AF26" s="26"/>
      <c r="AG26">
        <f t="shared" si="2"/>
        <v>997.04084525890266</v>
      </c>
      <c r="AI26" s="75">
        <f>PXIL!I26</f>
        <v>0</v>
      </c>
      <c r="AJ26" s="75">
        <f>PXIL!O26</f>
        <v>0</v>
      </c>
      <c r="AK26" s="75">
        <f>RTM_IEX!I26</f>
        <v>34.799999999999997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4.9923867529501331</v>
      </c>
      <c r="F27">
        <f>GT_Spot!Q27</f>
        <v>0</v>
      </c>
      <c r="G27">
        <f>PPCL_NG!Q27</f>
        <v>20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728.33012670441155</v>
      </c>
      <c r="P27" s="77">
        <v>68.332611903214712</v>
      </c>
      <c r="Q27" s="77">
        <v>18.826642296718973</v>
      </c>
      <c r="R27" s="80">
        <v>13.16</v>
      </c>
      <c r="S27" s="80">
        <v>0</v>
      </c>
      <c r="T27" s="78">
        <f>SUMPRODUCT(LTA!F27:AJ27,LTA!F$101:AJ$101,LTA!F$104:AJ$104)</f>
        <v>48.87</v>
      </c>
      <c r="U27" s="78">
        <f>SUMPRODUCT(LTA!F27:AJ27,LTA!F$102:AJ$102,LTA!F$104:AJ$104)</f>
        <v>124.53999999999999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-66.400000000000006</v>
      </c>
      <c r="AA27" s="117">
        <f>STOA!I27</f>
        <v>56.980000000000004</v>
      </c>
      <c r="AB27" s="117">
        <f>-STOA!O27</f>
        <v>-80</v>
      </c>
      <c r="AC27">
        <f t="shared" si="0"/>
        <v>11.4562762555692</v>
      </c>
      <c r="AD27">
        <f t="shared" si="1"/>
        <v>996.29354037168116</v>
      </c>
      <c r="AE27">
        <f>'IDT-1'!C27</f>
        <v>0</v>
      </c>
      <c r="AF27" s="26"/>
      <c r="AG27">
        <f t="shared" si="2"/>
        <v>996.29354037168116</v>
      </c>
      <c r="AI27" s="75">
        <f>PXIL!I27</f>
        <v>0</v>
      </c>
      <c r="AJ27" s="75">
        <f>PXIL!O27</f>
        <v>0</v>
      </c>
      <c r="AK27" s="75">
        <f>RTM_IEX!I27</f>
        <v>15.47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4.9923867529501331</v>
      </c>
      <c r="F28">
        <f>GT_Spot!Q28</f>
        <v>0</v>
      </c>
      <c r="G28">
        <f>PPCL_NG!Q28</f>
        <v>20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710.58147817073018</v>
      </c>
      <c r="P28" s="77">
        <v>68.332611903214712</v>
      </c>
      <c r="Q28" s="77">
        <v>18.826642296718973</v>
      </c>
      <c r="R28" s="80">
        <v>18.750000000000004</v>
      </c>
      <c r="S28" s="80">
        <v>0</v>
      </c>
      <c r="T28" s="78">
        <f>SUMPRODUCT(LTA!F28:AJ28,LTA!F$101:AJ$101,LTA!F$104:AJ$104)</f>
        <v>63.96</v>
      </c>
      <c r="U28" s="78">
        <f>SUMPRODUCT(LTA!F28:AJ28,LTA!F$102:AJ$102,LTA!F$104:AJ$104)</f>
        <v>124.82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-44</v>
      </c>
      <c r="AA28" s="117">
        <f>STOA!I28</f>
        <v>58.480000000000004</v>
      </c>
      <c r="AB28" s="117">
        <f>-STOA!O28</f>
        <v>-80</v>
      </c>
      <c r="AC28">
        <f t="shared" si="0"/>
        <v>11.230754091975628</v>
      </c>
      <c r="AD28">
        <f t="shared" si="1"/>
        <v>1015.8904140015935</v>
      </c>
      <c r="AE28">
        <f>'IDT-1'!C28</f>
        <v>0</v>
      </c>
      <c r="AF28" s="26"/>
      <c r="AG28">
        <f t="shared" si="2"/>
        <v>1015.8904140015935</v>
      </c>
      <c r="AI28" s="75">
        <f>PXIL!I28</f>
        <v>0</v>
      </c>
      <c r="AJ28" s="75">
        <f>PXIL!O28</f>
        <v>0</v>
      </c>
      <c r="AK28" s="75">
        <f>RTM_IEX!I28</f>
        <v>7.73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4.9923867529501331</v>
      </c>
      <c r="F29">
        <f>GT_Spot!Q29</f>
        <v>0</v>
      </c>
      <c r="G29">
        <f>PPCL_NG!Q29</f>
        <v>20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707.65164640005014</v>
      </c>
      <c r="P29" s="77">
        <v>68.332965068344549</v>
      </c>
      <c r="Q29" s="77">
        <v>18.826642296718973</v>
      </c>
      <c r="R29" s="80">
        <v>18.75</v>
      </c>
      <c r="S29" s="80">
        <v>0</v>
      </c>
      <c r="T29" s="78">
        <f>SUMPRODUCT(LTA!F29:AJ29,LTA!F$101:AJ$101,LTA!F$104:AJ$104)</f>
        <v>68.87</v>
      </c>
      <c r="U29" s="78">
        <f>SUMPRODUCT(LTA!F29:AJ29,LTA!F$102:AJ$102,LTA!F$104:AJ$104)</f>
        <v>131.41999999999999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-44</v>
      </c>
      <c r="AA29" s="117">
        <f>STOA!I29</f>
        <v>59.980000000000004</v>
      </c>
      <c r="AB29" s="117">
        <f>-STOA!O29</f>
        <v>-80</v>
      </c>
      <c r="AC29">
        <f t="shared" si="0"/>
        <v>11.336534680246787</v>
      </c>
      <c r="AD29">
        <f t="shared" si="1"/>
        <v>1027.8051548077722</v>
      </c>
      <c r="AE29">
        <f>'IDT-1'!C29</f>
        <v>0</v>
      </c>
      <c r="AF29" s="26"/>
      <c r="AG29">
        <f t="shared" si="2"/>
        <v>1027.8051548077722</v>
      </c>
      <c r="AI29" s="75">
        <f>PXIL!I29</f>
        <v>0</v>
      </c>
      <c r="AJ29" s="75">
        <f>PXIL!O29</f>
        <v>0</v>
      </c>
      <c r="AK29" s="75">
        <f>RTM_IEX!I29</f>
        <v>9.67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4.9923722349351642</v>
      </c>
      <c r="F30">
        <f>GT_Spot!Q30</f>
        <v>0</v>
      </c>
      <c r="G30">
        <f>PPCL_NG!Q30</f>
        <v>20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647.96388785996123</v>
      </c>
      <c r="P30" s="77">
        <v>68.33</v>
      </c>
      <c r="Q30" s="77">
        <v>18.826642296718973</v>
      </c>
      <c r="R30" s="80">
        <v>18.75</v>
      </c>
      <c r="S30" s="80">
        <v>0</v>
      </c>
      <c r="T30" s="78">
        <f>SUMPRODUCT(LTA!F30:AJ30,LTA!F$101:AJ$101,LTA!F$104:AJ$104)</f>
        <v>75.39</v>
      </c>
      <c r="U30" s="78">
        <f>SUMPRODUCT(LTA!F30:AJ30,LTA!F$102:AJ$102,LTA!F$104:AJ$104)</f>
        <v>131.41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62.980000000000004</v>
      </c>
      <c r="AB30" s="117">
        <f>-STOA!O30</f>
        <v>-80</v>
      </c>
      <c r="AC30">
        <f t="shared" si="0"/>
        <v>10.529826573757447</v>
      </c>
      <c r="AD30">
        <f t="shared" si="1"/>
        <v>1025.331124787813</v>
      </c>
      <c r="AE30">
        <f>'IDT-1'!C30</f>
        <v>0</v>
      </c>
      <c r="AF30" s="26"/>
      <c r="AG30">
        <f t="shared" si="2"/>
        <v>1025.331124787813</v>
      </c>
      <c r="AI30" s="75">
        <f>PXIL!I30</f>
        <v>0</v>
      </c>
      <c r="AJ30" s="75">
        <f>PXIL!O30</f>
        <v>0</v>
      </c>
      <c r="AK30" s="75">
        <f>RTM_IEX!I30</f>
        <v>12.57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4.9923722349351642</v>
      </c>
      <c r="F31">
        <f>GT_Spot!Q31</f>
        <v>0</v>
      </c>
      <c r="G31">
        <f>PPCL_NG!Q31</f>
        <v>20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649.54572872468839</v>
      </c>
      <c r="P31" s="77">
        <v>68.33</v>
      </c>
      <c r="Q31" s="77">
        <v>18.826642296718973</v>
      </c>
      <c r="R31" s="80">
        <v>18.75</v>
      </c>
      <c r="S31" s="80">
        <v>0</v>
      </c>
      <c r="T31" s="78">
        <f>SUMPRODUCT(LTA!F31:AJ31,LTA!F$101:AJ$101,LTA!F$104:AJ$104)</f>
        <v>83.28</v>
      </c>
      <c r="U31" s="78">
        <f>SUMPRODUCT(LTA!F31:AJ31,LTA!F$102:AJ$102,LTA!F$104:AJ$104)</f>
        <v>131.37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</v>
      </c>
      <c r="AA31" s="117">
        <f>STOA!I31</f>
        <v>67.48</v>
      </c>
      <c r="AB31" s="117">
        <f>-STOA!O31</f>
        <v>-80</v>
      </c>
      <c r="AC31">
        <f t="shared" si="0"/>
        <v>10.728251451333147</v>
      </c>
      <c r="AD31">
        <f t="shared" si="1"/>
        <v>1005.4945407749647</v>
      </c>
      <c r="AE31">
        <f>'IDT-1'!C31</f>
        <v>0</v>
      </c>
      <c r="AF31" s="26"/>
      <c r="AG31">
        <f t="shared" si="2"/>
        <v>1005.4945407749647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4.9923722349351642</v>
      </c>
      <c r="F32">
        <f>GT_Spot!Q32</f>
        <v>0</v>
      </c>
      <c r="G32">
        <f>PPCL_NG!Q32</f>
        <v>20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649.54572872468839</v>
      </c>
      <c r="P32" s="77">
        <v>68.33</v>
      </c>
      <c r="Q32" s="77">
        <v>18.826642296718973</v>
      </c>
      <c r="R32" s="80">
        <v>18.75</v>
      </c>
      <c r="S32" s="80">
        <v>0</v>
      </c>
      <c r="T32" s="78">
        <f>SUMPRODUCT(LTA!F32:AJ32,LTA!F$101:AJ$101,LTA!F$104:AJ$104)</f>
        <v>91.77000000000001</v>
      </c>
      <c r="U32" s="78">
        <f>SUMPRODUCT(LTA!F32:AJ32,LTA!F$102:AJ$102,LTA!F$104:AJ$104)</f>
        <v>131.4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-34</v>
      </c>
      <c r="AA32" s="117">
        <f>STOA!I32</f>
        <v>72.580000000000013</v>
      </c>
      <c r="AB32" s="117">
        <f>-STOA!O32</f>
        <v>-80</v>
      </c>
      <c r="AC32">
        <f t="shared" si="0"/>
        <v>11.078938766910225</v>
      </c>
      <c r="AD32">
        <f t="shared" si="1"/>
        <v>992.76385345938741</v>
      </c>
      <c r="AE32">
        <f>'IDT-1'!C32</f>
        <v>0</v>
      </c>
      <c r="AF32" s="26"/>
      <c r="AG32">
        <f t="shared" si="2"/>
        <v>992.76385345938741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4.9923722349351642</v>
      </c>
      <c r="F33">
        <f>GT_Spot!Q33</f>
        <v>0</v>
      </c>
      <c r="G33">
        <f>PPCL_NG!Q33</f>
        <v>20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657.3279111975155</v>
      </c>
      <c r="P33" s="77">
        <v>68.33</v>
      </c>
      <c r="Q33" s="77">
        <v>18.826642296718973</v>
      </c>
      <c r="R33" s="80">
        <v>18.75</v>
      </c>
      <c r="S33" s="80">
        <v>0</v>
      </c>
      <c r="T33" s="78">
        <f>SUMPRODUCT(LTA!F33:AJ33,LTA!F$101:AJ$101,LTA!F$104:AJ$104)</f>
        <v>104.02000000000001</v>
      </c>
      <c r="U33" s="78">
        <f>SUMPRODUCT(LTA!F33:AJ33,LTA!F$102:AJ$102,LTA!F$104:AJ$104)</f>
        <v>131.32999999999998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-64</v>
      </c>
      <c r="AA33" s="117">
        <f>STOA!I33</f>
        <v>79.180000000000007</v>
      </c>
      <c r="AB33" s="117">
        <f>-STOA!O33</f>
        <v>-80</v>
      </c>
      <c r="AC33">
        <f t="shared" si="0"/>
        <v>11.872008006569411</v>
      </c>
      <c r="AD33">
        <f t="shared" si="1"/>
        <v>955.53296669255531</v>
      </c>
      <c r="AE33">
        <f>'IDT-1'!C33</f>
        <v>0</v>
      </c>
      <c r="AF33" s="26"/>
      <c r="AG33">
        <f t="shared" si="2"/>
        <v>955.53296669255531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4.9923722349351642</v>
      </c>
      <c r="F34">
        <f>GT_Spot!Q34</f>
        <v>0</v>
      </c>
      <c r="G34">
        <f>PPCL_NG!Q34</f>
        <v>20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657.3279111975155</v>
      </c>
      <c r="P34" s="77">
        <v>68.33</v>
      </c>
      <c r="Q34" s="77">
        <v>18.826642296718973</v>
      </c>
      <c r="R34" s="80">
        <v>18.75</v>
      </c>
      <c r="S34" s="80">
        <v>0</v>
      </c>
      <c r="T34" s="78">
        <f>SUMPRODUCT(LTA!F34:AJ34,LTA!F$101:AJ$101,LTA!F$104:AJ$104)</f>
        <v>116</v>
      </c>
      <c r="U34" s="78">
        <f>SUMPRODUCT(LTA!F34:AJ34,LTA!F$102:AJ$102,LTA!F$104:AJ$104)</f>
        <v>131.34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-89</v>
      </c>
      <c r="AA34" s="117">
        <f>STOA!I34</f>
        <v>80.980000000000018</v>
      </c>
      <c r="AB34" s="117">
        <f>-STOA!O34</f>
        <v>-80</v>
      </c>
      <c r="AC34">
        <f t="shared" si="0"/>
        <v>12.224191322146487</v>
      </c>
      <c r="AD34">
        <f t="shared" si="1"/>
        <v>942.97078337697826</v>
      </c>
      <c r="AE34">
        <f>'IDT-1'!C34</f>
        <v>0</v>
      </c>
      <c r="AF34" s="26"/>
      <c r="AG34">
        <f t="shared" si="2"/>
        <v>942.97078337697826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4.9923722349351642</v>
      </c>
      <c r="F35">
        <f>GT_Spot!Q35</f>
        <v>0</v>
      </c>
      <c r="G35">
        <f>PPCL_NG!Q35</f>
        <v>20</v>
      </c>
      <c r="H35">
        <f>PPCL_Spot!Q35</f>
        <v>0</v>
      </c>
      <c r="I35">
        <f>Bawana_NG!Q35</f>
        <v>47.662248007169467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661.70630941238812</v>
      </c>
      <c r="P35" s="77">
        <v>68.33</v>
      </c>
      <c r="Q35" s="77">
        <v>18.826642296718973</v>
      </c>
      <c r="R35" s="80">
        <v>26.3</v>
      </c>
      <c r="S35" s="80">
        <v>0</v>
      </c>
      <c r="T35" s="78">
        <f>SUMPRODUCT(LTA!F35:AJ35,LTA!F$101:AJ$101,LTA!F$104:AJ$104)</f>
        <v>127.32</v>
      </c>
      <c r="U35" s="78">
        <f>SUMPRODUCT(LTA!F35:AJ35,LTA!F$102:AJ$102,LTA!F$104:AJ$104)</f>
        <v>129.69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-129</v>
      </c>
      <c r="AA35" s="117">
        <f>STOA!I35</f>
        <v>86.980000000000018</v>
      </c>
      <c r="AB35" s="117">
        <f>-STOA!O35</f>
        <v>-80</v>
      </c>
      <c r="AC35">
        <f t="shared" si="0"/>
        <v>12.796330063808275</v>
      </c>
      <c r="AD35">
        <f t="shared" si="1"/>
        <v>931.07704188740354</v>
      </c>
      <c r="AE35">
        <f>'IDT-1'!C35</f>
        <v>0</v>
      </c>
      <c r="AF35" s="26"/>
      <c r="AG35">
        <f t="shared" si="2"/>
        <v>931.07704188740354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4.9923722349351642</v>
      </c>
      <c r="F36">
        <f>GT_Spot!Q36</f>
        <v>0</v>
      </c>
      <c r="G36">
        <f>PPCL_NG!Q36</f>
        <v>20</v>
      </c>
      <c r="H36">
        <f>PPCL_Spot!Q36</f>
        <v>0</v>
      </c>
      <c r="I36">
        <f>Bawana_NG!Q36</f>
        <v>47.662248007169467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665.64194424043785</v>
      </c>
      <c r="P36" s="77">
        <v>68.33</v>
      </c>
      <c r="Q36" s="77">
        <v>9.67</v>
      </c>
      <c r="R36" s="80">
        <v>26.3</v>
      </c>
      <c r="S36" s="80">
        <v>0</v>
      </c>
      <c r="T36" s="78">
        <f>SUMPRODUCT(LTA!F36:AJ36,LTA!F$101:AJ$101,LTA!F$104:AJ$104)</f>
        <v>140.18</v>
      </c>
      <c r="U36" s="78">
        <f>SUMPRODUCT(LTA!F36:AJ36,LTA!F$102:AJ$102,LTA!F$104:AJ$104)</f>
        <v>106.26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-123</v>
      </c>
      <c r="AA36" s="117">
        <f>STOA!I36</f>
        <v>92.980000000000018</v>
      </c>
      <c r="AB36" s="117">
        <f>-STOA!O36</f>
        <v>-80</v>
      </c>
      <c r="AC36">
        <f t="shared" si="0"/>
        <v>12.683534815517401</v>
      </c>
      <c r="AD36">
        <f t="shared" si="1"/>
        <v>924.3988296670251</v>
      </c>
      <c r="AE36">
        <f>'IDT-1'!C36</f>
        <v>0</v>
      </c>
      <c r="AF36" s="26"/>
      <c r="AG36">
        <f t="shared" si="2"/>
        <v>924.3988296670251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4.9923722349351642</v>
      </c>
      <c r="F37">
        <f>GT_Spot!Q37</f>
        <v>0</v>
      </c>
      <c r="G37">
        <f>PPCL_NG!Q37</f>
        <v>20</v>
      </c>
      <c r="H37">
        <f>PPCL_Spot!Q37</f>
        <v>0</v>
      </c>
      <c r="I37">
        <f>Bawana_NG!Q37</f>
        <v>47.662248007169467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660.08352477355209</v>
      </c>
      <c r="P37" s="77">
        <v>68.33</v>
      </c>
      <c r="Q37" s="77">
        <v>9.41</v>
      </c>
      <c r="R37" s="80">
        <v>26.3</v>
      </c>
      <c r="S37" s="80">
        <v>0</v>
      </c>
      <c r="T37" s="78">
        <f>SUMPRODUCT(LTA!F37:AJ37,LTA!F$101:AJ$101,LTA!F$104:AJ$104)</f>
        <v>150.36000000000001</v>
      </c>
      <c r="U37" s="78">
        <f>SUMPRODUCT(LTA!F37:AJ37,LTA!F$102:AJ$102,LTA!F$104:AJ$104)</f>
        <v>106.67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-138</v>
      </c>
      <c r="AA37" s="117">
        <f>STOA!I37</f>
        <v>98.980000000000018</v>
      </c>
      <c r="AB37" s="117">
        <f>-STOA!O37</f>
        <v>-80</v>
      </c>
      <c r="AC37">
        <f t="shared" si="0"/>
        <v>12.813837234297587</v>
      </c>
      <c r="AD37">
        <f t="shared" si="1"/>
        <v>931.04010778135921</v>
      </c>
      <c r="AE37">
        <f>'IDT-1'!C37</f>
        <v>0</v>
      </c>
      <c r="AF37" s="26"/>
      <c r="AG37">
        <f t="shared" si="2"/>
        <v>931.04010778135921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4.9923722349351642</v>
      </c>
      <c r="F38">
        <f>GT_Spot!Q38</f>
        <v>0</v>
      </c>
      <c r="G38">
        <f>PPCL_NG!Q38</f>
        <v>20</v>
      </c>
      <c r="H38">
        <f>PPCL_Spot!Q38</f>
        <v>0</v>
      </c>
      <c r="I38">
        <f>Bawana_NG!Q38</f>
        <v>47.662248007169467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650.9614345648605</v>
      </c>
      <c r="P38" s="77">
        <v>68.33</v>
      </c>
      <c r="Q38" s="77">
        <v>9.41</v>
      </c>
      <c r="R38" s="80">
        <v>26.3</v>
      </c>
      <c r="S38" s="80">
        <v>0</v>
      </c>
      <c r="T38" s="78">
        <f>SUMPRODUCT(LTA!F38:AJ38,LTA!F$101:AJ$101,LTA!F$104:AJ$104)</f>
        <v>163.32</v>
      </c>
      <c r="U38" s="78">
        <f>SUMPRODUCT(LTA!F38:AJ38,LTA!F$102:AJ$102,LTA!F$104:AJ$104)</f>
        <v>106.87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-134.37</v>
      </c>
      <c r="AA38" s="117">
        <f>STOA!I38</f>
        <v>105.88</v>
      </c>
      <c r="AB38" s="117">
        <f>-STOA!O38</f>
        <v>-80</v>
      </c>
      <c r="AC38">
        <f t="shared" si="0"/>
        <v>12.99389480734407</v>
      </c>
      <c r="AD38">
        <f t="shared" si="1"/>
        <v>932.49794999962091</v>
      </c>
      <c r="AE38">
        <f>'IDT-1'!C38</f>
        <v>0</v>
      </c>
      <c r="AF38" s="26"/>
      <c r="AG38">
        <f t="shared" si="2"/>
        <v>932.49794999962091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4.9351639969488943</v>
      </c>
      <c r="F39">
        <f>GT_Spot!Q39</f>
        <v>0</v>
      </c>
      <c r="G39">
        <f>PPCL_NG!Q39</f>
        <v>20</v>
      </c>
      <c r="H39">
        <f>PPCL_Spot!Q39</f>
        <v>0</v>
      </c>
      <c r="I39">
        <f>Bawana_NG!Q39</f>
        <v>46.847795086596385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644.37304204132079</v>
      </c>
      <c r="P39" s="77">
        <v>68.33</v>
      </c>
      <c r="Q39" s="77">
        <v>9.35</v>
      </c>
      <c r="R39" s="80">
        <v>26.3</v>
      </c>
      <c r="S39" s="80">
        <v>0</v>
      </c>
      <c r="T39" s="78">
        <f>SUMPRODUCT(LTA!F39:AJ39,LTA!F$101:AJ$101,LTA!F$104:AJ$104)</f>
        <v>175.05</v>
      </c>
      <c r="U39" s="78">
        <f>SUMPRODUCT(LTA!F39:AJ39,LTA!F$102:AJ$102,LTA!F$104:AJ$104)</f>
        <v>76.03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-121</v>
      </c>
      <c r="AA39" s="117">
        <f>STOA!I39</f>
        <v>110.08000000000001</v>
      </c>
      <c r="AB39" s="117">
        <f>-STOA!O39</f>
        <v>-80</v>
      </c>
      <c r="AC39">
        <f t="shared" si="0"/>
        <v>12.429222199348379</v>
      </c>
      <c r="AD39">
        <f t="shared" si="1"/>
        <v>952.00256892551772</v>
      </c>
      <c r="AE39">
        <f>'IDT-1'!C39</f>
        <v>0</v>
      </c>
      <c r="AF39" s="26"/>
      <c r="AG39">
        <f t="shared" si="2"/>
        <v>952.00256892551772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4.9350401222774165</v>
      </c>
      <c r="F40">
        <f>GT_Spot!Q40</f>
        <v>0</v>
      </c>
      <c r="G40">
        <f>PPCL_NG!Q40</f>
        <v>20</v>
      </c>
      <c r="H40">
        <f>PPCL_Spot!Q40</f>
        <v>0</v>
      </c>
      <c r="I40">
        <f>Bawana_NG!Q40</f>
        <v>46.847795086596385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635.53207584152074</v>
      </c>
      <c r="P40" s="77">
        <v>68.33</v>
      </c>
      <c r="Q40" s="77">
        <v>9.35</v>
      </c>
      <c r="R40" s="80">
        <v>26.3</v>
      </c>
      <c r="S40" s="80">
        <v>0</v>
      </c>
      <c r="T40" s="78">
        <f>SUMPRODUCT(LTA!F40:AJ40,LTA!F$101:AJ$101,LTA!F$104:AJ$104)</f>
        <v>185.98</v>
      </c>
      <c r="U40" s="78">
        <f>SUMPRODUCT(LTA!F40:AJ40,LTA!F$102:AJ$102,LTA!F$104:AJ$104)</f>
        <v>123.76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-164</v>
      </c>
      <c r="AA40" s="117">
        <f>STOA!I40</f>
        <v>115.18</v>
      </c>
      <c r="AB40" s="117">
        <f>-STOA!O40</f>
        <v>-80</v>
      </c>
      <c r="AC40">
        <f t="shared" si="0"/>
        <v>13.098949284659133</v>
      </c>
      <c r="AD40">
        <f t="shared" si="1"/>
        <v>985.25175176573555</v>
      </c>
      <c r="AE40">
        <f>'IDT-1'!C40</f>
        <v>0</v>
      </c>
      <c r="AF40" s="26"/>
      <c r="AG40">
        <f t="shared" si="2"/>
        <v>985.25175176573555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4.9350401222774165</v>
      </c>
      <c r="F41">
        <f>GT_Spot!Q41</f>
        <v>0</v>
      </c>
      <c r="G41">
        <f>PPCL_NG!Q41</f>
        <v>20</v>
      </c>
      <c r="H41">
        <f>PPCL_Spot!Q41</f>
        <v>0</v>
      </c>
      <c r="I41">
        <f>Bawana_NG!Q41</f>
        <v>46.847795086596385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629.86214665662919</v>
      </c>
      <c r="P41" s="77">
        <v>68.33</v>
      </c>
      <c r="Q41" s="77">
        <v>9.35</v>
      </c>
      <c r="R41" s="80">
        <v>26.3</v>
      </c>
      <c r="S41" s="80">
        <v>0</v>
      </c>
      <c r="T41" s="78">
        <f>SUMPRODUCT(LTA!F41:AJ41,LTA!F$101:AJ$101,LTA!F$104:AJ$104)</f>
        <v>195.72</v>
      </c>
      <c r="U41" s="78">
        <f>SUMPRODUCT(LTA!F41:AJ41,LTA!F$102:AJ$102,LTA!F$104:AJ$104)</f>
        <v>104.10000000000001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-128</v>
      </c>
      <c r="AA41" s="117">
        <f>STOA!I41</f>
        <v>118.78</v>
      </c>
      <c r="AB41" s="117">
        <f>-STOA!O41</f>
        <v>-80</v>
      </c>
      <c r="AC41">
        <f t="shared" si="0"/>
        <v>12.691581572077444</v>
      </c>
      <c r="AD41">
        <f t="shared" si="1"/>
        <v>1007.6691902934256</v>
      </c>
      <c r="AE41">
        <f>'IDT-1'!C41</f>
        <v>0</v>
      </c>
      <c r="AF41" s="26"/>
      <c r="AG41">
        <f t="shared" si="2"/>
        <v>1007.6691902934256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4.9350401222774165</v>
      </c>
      <c r="F42">
        <f>GT_Spot!Q42</f>
        <v>0</v>
      </c>
      <c r="G42">
        <f>PPCL_NG!Q42</f>
        <v>20</v>
      </c>
      <c r="H42">
        <f>PPCL_Spot!Q42</f>
        <v>0</v>
      </c>
      <c r="I42">
        <f>Bawana_NG!Q42</f>
        <v>46.847795086596385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627.34196731142436</v>
      </c>
      <c r="P42" s="77">
        <v>70.680000000000007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204.14</v>
      </c>
      <c r="U42" s="78">
        <f>SUMPRODUCT(LTA!F42:AJ42,LTA!F$102:AJ$102,LTA!F$104:AJ$104)</f>
        <v>123.26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-139</v>
      </c>
      <c r="AA42" s="117">
        <f>STOA!I42</f>
        <v>123.88000000000002</v>
      </c>
      <c r="AB42" s="117">
        <f>-STOA!O42</f>
        <v>-80</v>
      </c>
      <c r="AC42">
        <f t="shared" si="0"/>
        <v>13.125438034194769</v>
      </c>
      <c r="AD42">
        <f t="shared" si="1"/>
        <v>1024.3951544861036</v>
      </c>
      <c r="AE42">
        <f>'IDT-1'!C42</f>
        <v>0</v>
      </c>
      <c r="AF42" s="26"/>
      <c r="AG42">
        <f t="shared" si="2"/>
        <v>1024.3951544861036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4.9350401222774165</v>
      </c>
      <c r="F43">
        <f>GT_Spot!Q43</f>
        <v>0</v>
      </c>
      <c r="G43">
        <f>PPCL_NG!Q43</f>
        <v>20</v>
      </c>
      <c r="H43">
        <f>PPCL_Spot!Q43</f>
        <v>0</v>
      </c>
      <c r="I43">
        <f>Bawana_NG!Q43</f>
        <v>47.042209903222776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626.15376365113241</v>
      </c>
      <c r="P43" s="77">
        <v>68.33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212.01999999999998</v>
      </c>
      <c r="U43" s="78">
        <f>SUMPRODUCT(LTA!F43:AJ43,LTA!F$102:AJ$102,LTA!F$104:AJ$104)</f>
        <v>82.5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-71</v>
      </c>
      <c r="AA43" s="117">
        <f>STOA!I43</f>
        <v>127.48000000000002</v>
      </c>
      <c r="AB43" s="117">
        <f>-STOA!O43</f>
        <v>-80</v>
      </c>
      <c r="AC43">
        <f t="shared" si="0"/>
        <v>12.332295423605379</v>
      </c>
      <c r="AD43">
        <f t="shared" si="1"/>
        <v>1049.5645082530275</v>
      </c>
      <c r="AE43">
        <f>'IDT-1'!C43</f>
        <v>0</v>
      </c>
      <c r="AF43" s="26"/>
      <c r="AG43">
        <f t="shared" si="2"/>
        <v>1049.5645082530275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4.9349157733537528</v>
      </c>
      <c r="F44">
        <f>GT_Spot!Q44</f>
        <v>0</v>
      </c>
      <c r="G44">
        <f>PPCL_NG!Q44</f>
        <v>20</v>
      </c>
      <c r="H44">
        <f>PPCL_Spot!Q44</f>
        <v>0</v>
      </c>
      <c r="I44">
        <f>Bawana_NG!Q44</f>
        <v>47.042209903222776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626.15376365113241</v>
      </c>
      <c r="P44" s="77">
        <v>68.33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216.22000000000003</v>
      </c>
      <c r="U44" s="78">
        <f>SUMPRODUCT(LTA!F44:AJ44,LTA!F$102:AJ$102,LTA!F$104:AJ$104)</f>
        <v>82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-57.61</v>
      </c>
      <c r="AA44" s="117">
        <f>STOA!I44</f>
        <v>131.98000000000002</v>
      </c>
      <c r="AB44" s="117">
        <f>-STOA!O44</f>
        <v>-80</v>
      </c>
      <c r="AC44">
        <f t="shared" si="0"/>
        <v>12.356601221990214</v>
      </c>
      <c r="AD44">
        <f t="shared" si="1"/>
        <v>1063.1300781057189</v>
      </c>
      <c r="AE44">
        <f>'IDT-1'!C44</f>
        <v>0</v>
      </c>
      <c r="AF44" s="26"/>
      <c r="AG44">
        <f t="shared" si="2"/>
        <v>1063.1300781057189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-26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4.9349157733537528</v>
      </c>
      <c r="F45">
        <f>GT_Spot!Q45</f>
        <v>0</v>
      </c>
      <c r="G45">
        <f>PPCL_NG!Q45</f>
        <v>20</v>
      </c>
      <c r="H45">
        <f>PPCL_Spot!Q45</f>
        <v>0</v>
      </c>
      <c r="I45">
        <f>Bawana_NG!Q45</f>
        <v>47.042209903222776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626.31852237548571</v>
      </c>
      <c r="P45" s="77">
        <v>68.33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221.45000000000002</v>
      </c>
      <c r="U45" s="78">
        <f>SUMPRODUCT(LTA!F45:AJ45,LTA!F$102:AJ$102,LTA!F$104:AJ$104)</f>
        <v>84.75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-40.36</v>
      </c>
      <c r="AA45" s="117">
        <f>STOA!I45</f>
        <v>133.48000000000002</v>
      </c>
      <c r="AB45" s="117">
        <f>-STOA!O45</f>
        <v>-80</v>
      </c>
      <c r="AC45">
        <f t="shared" si="0"/>
        <v>12.394864929273</v>
      </c>
      <c r="AD45">
        <f t="shared" si="1"/>
        <v>1077.9865731227894</v>
      </c>
      <c r="AE45">
        <f>'IDT-1'!C45</f>
        <v>0</v>
      </c>
      <c r="AF45" s="26"/>
      <c r="AG45">
        <f t="shared" si="2"/>
        <v>1077.9865731227894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4.9347909474491756</v>
      </c>
      <c r="F46">
        <f>GT_Spot!Q46</f>
        <v>0</v>
      </c>
      <c r="G46">
        <f>PPCL_NG!Q46</f>
        <v>20</v>
      </c>
      <c r="H46">
        <f>PPCL_Spot!Q46</f>
        <v>0</v>
      </c>
      <c r="I46">
        <f>Bawana_NG!Q46</f>
        <v>47.042209903222776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625.03005151580567</v>
      </c>
      <c r="P46" s="77">
        <v>68.33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232.19000000000003</v>
      </c>
      <c r="U46" s="78">
        <f>SUMPRODUCT(LTA!F46:AJ46,LTA!F$102:AJ$102,LTA!F$104:AJ$104)</f>
        <v>84.789999999999992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-35.31</v>
      </c>
      <c r="AA46" s="117">
        <f>STOA!I46</f>
        <v>134.98000000000002</v>
      </c>
      <c r="AB46" s="117">
        <f>-STOA!O46</f>
        <v>-80</v>
      </c>
      <c r="AC46">
        <f t="shared" si="0"/>
        <v>12.420120360686182</v>
      </c>
      <c r="AD46">
        <f t="shared" si="1"/>
        <v>1097.0027220057914</v>
      </c>
      <c r="AE46">
        <f>'IDT-1'!C46</f>
        <v>0</v>
      </c>
      <c r="AF46" s="26"/>
      <c r="AG46">
        <f t="shared" si="2"/>
        <v>1097.0027220057914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4.9347909474491756</v>
      </c>
      <c r="F47">
        <f>GT_Spot!Q47</f>
        <v>0</v>
      </c>
      <c r="G47">
        <f>PPCL_NG!Q47</f>
        <v>20</v>
      </c>
      <c r="H47">
        <f>PPCL_Spot!Q47</f>
        <v>0</v>
      </c>
      <c r="I47">
        <f>Bawana_NG!Q47</f>
        <v>47.042209903222776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627.33935979904538</v>
      </c>
      <c r="P47" s="77">
        <v>68.33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232.91</v>
      </c>
      <c r="U47" s="78">
        <f>SUMPRODUCT(LTA!F47:AJ47,LTA!F$102:AJ$102,LTA!F$104:AJ$104)</f>
        <v>84.789999999999992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-39.6</v>
      </c>
      <c r="AA47" s="117">
        <f>STOA!I47</f>
        <v>135.88000000000002</v>
      </c>
      <c r="AB47" s="117">
        <f>-STOA!O47</f>
        <v>-80</v>
      </c>
      <c r="AC47">
        <f t="shared" si="0"/>
        <v>12.297466635160612</v>
      </c>
      <c r="AD47">
        <f t="shared" si="1"/>
        <v>1118.7646840145569</v>
      </c>
      <c r="AE47">
        <f>'IDT-1'!C47</f>
        <v>0</v>
      </c>
      <c r="AF47" s="26"/>
      <c r="AG47">
        <f t="shared" si="2"/>
        <v>1118.7646840145569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-13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4.9300427516517686</v>
      </c>
      <c r="F48">
        <f>GT_Spot!Q48</f>
        <v>0</v>
      </c>
      <c r="G48">
        <f>PPCL_NG!Q48</f>
        <v>20</v>
      </c>
      <c r="H48">
        <f>PPCL_Spot!Q48</f>
        <v>0</v>
      </c>
      <c r="I48">
        <f>Bawana_NG!Q48</f>
        <v>47.042209903222776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627.33935979904538</v>
      </c>
      <c r="P48" s="77">
        <v>68.33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234.03</v>
      </c>
      <c r="U48" s="78">
        <f>SUMPRODUCT(LTA!F48:AJ48,LTA!F$102:AJ$102,LTA!F$104:AJ$104)</f>
        <v>106.08000000000001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-59</v>
      </c>
      <c r="AA48" s="117">
        <f>STOA!I48</f>
        <v>135.88000000000002</v>
      </c>
      <c r="AB48" s="117">
        <f>-STOA!O48</f>
        <v>-80</v>
      </c>
      <c r="AC48">
        <f t="shared" si="0"/>
        <v>12.569209122224038</v>
      </c>
      <c r="AD48">
        <f t="shared" si="1"/>
        <v>1132.498193331696</v>
      </c>
      <c r="AE48">
        <f>'IDT-1'!C48</f>
        <v>0</v>
      </c>
      <c r="AF48" s="26"/>
      <c r="AG48">
        <f t="shared" si="2"/>
        <v>1132.498193331696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4.9300427516517686</v>
      </c>
      <c r="F49">
        <f>GT_Spot!Q49</f>
        <v>0</v>
      </c>
      <c r="G49">
        <f>PPCL_NG!Q49</f>
        <v>20</v>
      </c>
      <c r="H49">
        <f>PPCL_Spot!Q49</f>
        <v>0</v>
      </c>
      <c r="I49">
        <f>Bawana_NG!Q49</f>
        <v>47.042209903222776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623.35740589012039</v>
      </c>
      <c r="P49" s="77">
        <v>65.81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234.10999999999999</v>
      </c>
      <c r="U49" s="78">
        <f>SUMPRODUCT(LTA!F49:AJ49,LTA!F$102:AJ$102,LTA!F$104:AJ$104)</f>
        <v>106.08000000000001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-49</v>
      </c>
      <c r="AA49" s="117">
        <f>STOA!I49</f>
        <v>136.48000000000002</v>
      </c>
      <c r="AB49" s="117">
        <f>-STOA!O49</f>
        <v>-80</v>
      </c>
      <c r="AC49">
        <f t="shared" si="0"/>
        <v>12.496534397559152</v>
      </c>
      <c r="AD49">
        <f t="shared" si="1"/>
        <v>1148.4189141474358</v>
      </c>
      <c r="AE49">
        <f>'IDT-1'!C49</f>
        <v>0</v>
      </c>
      <c r="AF49" s="26"/>
      <c r="AG49">
        <f t="shared" si="2"/>
        <v>1148.4189141474358</v>
      </c>
      <c r="AI49" s="75">
        <f>PXIL!I49</f>
        <v>0</v>
      </c>
      <c r="AJ49" s="75">
        <f>PXIL!O49</f>
        <v>0</v>
      </c>
      <c r="AK49" s="75">
        <f>RTM_IEX!I49</f>
        <v>9.67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4.9300427516517686</v>
      </c>
      <c r="F50">
        <f>GT_Spot!Q50</f>
        <v>0</v>
      </c>
      <c r="G50">
        <f>PPCL_NG!Q50</f>
        <v>20</v>
      </c>
      <c r="H50">
        <f>PPCL_Spot!Q50</f>
        <v>0</v>
      </c>
      <c r="I50">
        <f>Bawana_NG!Q50</f>
        <v>47.042209903222776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624.51785643686844</v>
      </c>
      <c r="P50" s="77">
        <v>68.33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234.47</v>
      </c>
      <c r="U50" s="78">
        <f>SUMPRODUCT(LTA!F50:AJ50,LTA!F$102:AJ$102,LTA!F$104:AJ$104)</f>
        <v>106.09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-39</v>
      </c>
      <c r="AA50" s="117">
        <f>STOA!I50</f>
        <v>137.98000000000002</v>
      </c>
      <c r="AB50" s="117">
        <f>-STOA!O50</f>
        <v>-80</v>
      </c>
      <c r="AC50">
        <f t="shared" si="0"/>
        <v>12.45659708714858</v>
      </c>
      <c r="AD50">
        <f t="shared" si="1"/>
        <v>1164.0093020045945</v>
      </c>
      <c r="AE50">
        <f>'IDT-1'!C50</f>
        <v>0</v>
      </c>
      <c r="AF50" s="26"/>
      <c r="AG50">
        <f t="shared" si="2"/>
        <v>1164.0093020045945</v>
      </c>
      <c r="AI50" s="75">
        <f>PXIL!I50</f>
        <v>0</v>
      </c>
      <c r="AJ50" s="75">
        <f>PXIL!O50</f>
        <v>0</v>
      </c>
      <c r="AK50" s="75">
        <f>RTM_IEX!I50</f>
        <v>9.67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4.9300427516517686</v>
      </c>
      <c r="F51">
        <f>GT_Spot!Q51</f>
        <v>0</v>
      </c>
      <c r="G51">
        <f>PPCL_NG!Q51</f>
        <v>20</v>
      </c>
      <c r="H51">
        <f>PPCL_Spot!Q51</f>
        <v>0</v>
      </c>
      <c r="I51">
        <f>Bawana_NG!Q51</f>
        <v>48.077780137587133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623.76849219858536</v>
      </c>
      <c r="P51" s="77">
        <v>68.33</v>
      </c>
      <c r="Q51" s="77">
        <v>9.67</v>
      </c>
      <c r="R51" s="80">
        <v>26.3</v>
      </c>
      <c r="S51" s="80">
        <v>0</v>
      </c>
      <c r="T51" s="78">
        <f>SUMPRODUCT(LTA!F51:AJ51,LTA!F$101:AJ$101,LTA!F$104:AJ$104)</f>
        <v>234.2</v>
      </c>
      <c r="U51" s="78">
        <f>SUMPRODUCT(LTA!F51:AJ51,LTA!F$102:AJ$102,LTA!F$104:AJ$104)</f>
        <v>113.83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-69</v>
      </c>
      <c r="AA51" s="117">
        <f>STOA!I51</f>
        <v>137.98000000000002</v>
      </c>
      <c r="AB51" s="117">
        <f>-STOA!O51</f>
        <v>-40</v>
      </c>
      <c r="AC51">
        <f t="shared" si="0"/>
        <v>12.518262424692145</v>
      </c>
      <c r="AD51">
        <f t="shared" si="1"/>
        <v>1191.043842663132</v>
      </c>
      <c r="AE51">
        <f>'IDT-1'!C51</f>
        <v>0</v>
      </c>
      <c r="AF51" s="26"/>
      <c r="AG51">
        <f t="shared" si="2"/>
        <v>1191.043842663132</v>
      </c>
      <c r="AI51" s="75">
        <f>PXIL!I51</f>
        <v>0</v>
      </c>
      <c r="AJ51" s="75">
        <f>PXIL!O51</f>
        <v>0</v>
      </c>
      <c r="AK51" s="75">
        <f>RTM_IEX!I51</f>
        <v>19.34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4.9300427516517686</v>
      </c>
      <c r="F52">
        <f>GT_Spot!Q52</f>
        <v>0</v>
      </c>
      <c r="G52">
        <f>PPCL_NG!Q52</f>
        <v>20</v>
      </c>
      <c r="H52">
        <f>PPCL_Spot!Q52</f>
        <v>0</v>
      </c>
      <c r="I52">
        <f>Bawana_NG!Q52</f>
        <v>48.077780137587133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626.51100378502326</v>
      </c>
      <c r="P52" s="77">
        <v>68.33</v>
      </c>
      <c r="Q52" s="77">
        <v>9.67</v>
      </c>
      <c r="R52" s="80">
        <v>26.3</v>
      </c>
      <c r="S52" s="80">
        <v>0</v>
      </c>
      <c r="T52" s="78">
        <f>SUMPRODUCT(LTA!F52:AJ52,LTA!F$101:AJ$101,LTA!F$104:AJ$104)</f>
        <v>234.26</v>
      </c>
      <c r="U52" s="78">
        <f>SUMPRODUCT(LTA!F52:AJ52,LTA!F$102:AJ$102,LTA!F$104:AJ$104)</f>
        <v>113.84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-54</v>
      </c>
      <c r="AA52" s="117">
        <f>STOA!I52</f>
        <v>137.98000000000002</v>
      </c>
      <c r="AB52" s="117">
        <f>-STOA!O52</f>
        <v>-40</v>
      </c>
      <c r="AC52">
        <f t="shared" si="0"/>
        <v>12.409840613819865</v>
      </c>
      <c r="AD52">
        <f t="shared" si="1"/>
        <v>1208.9647760604421</v>
      </c>
      <c r="AE52">
        <f>'IDT-1'!C52</f>
        <v>0</v>
      </c>
      <c r="AF52" s="26"/>
      <c r="AG52">
        <f t="shared" si="2"/>
        <v>1208.9647760604421</v>
      </c>
      <c r="AI52" s="75">
        <f>PXIL!I52</f>
        <v>0</v>
      </c>
      <c r="AJ52" s="75">
        <f>PXIL!O52</f>
        <v>0</v>
      </c>
      <c r="AK52" s="75">
        <f>RTM_IEX!I52</f>
        <v>19.34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4.9300427516517686</v>
      </c>
      <c r="F53">
        <f>GT_Spot!Q53</f>
        <v>0</v>
      </c>
      <c r="G53">
        <f>PPCL_NG!Q53</f>
        <v>20</v>
      </c>
      <c r="H53">
        <f>PPCL_Spot!Q53</f>
        <v>0</v>
      </c>
      <c r="I53">
        <f>Bawana_NG!Q53</f>
        <v>48.077780137587133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628.8319377100562</v>
      </c>
      <c r="P53" s="77">
        <v>68.33</v>
      </c>
      <c r="Q53" s="77">
        <v>9.67</v>
      </c>
      <c r="R53" s="80">
        <v>26.3</v>
      </c>
      <c r="S53" s="80">
        <v>0</v>
      </c>
      <c r="T53" s="78">
        <f>SUMPRODUCT(LTA!F53:AJ53,LTA!F$101:AJ$101,LTA!F$104:AJ$104)</f>
        <v>234.58</v>
      </c>
      <c r="U53" s="78">
        <f>SUMPRODUCT(LTA!F53:AJ53,LTA!F$102:AJ$102,LTA!F$104:AJ$104)</f>
        <v>113.85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-44</v>
      </c>
      <c r="AA53" s="117">
        <f>STOA!I53</f>
        <v>137.98000000000002</v>
      </c>
      <c r="AB53" s="117">
        <f>-STOA!O53</f>
        <v>-40</v>
      </c>
      <c r="AC53">
        <f t="shared" si="0"/>
        <v>12.174195557138201</v>
      </c>
      <c r="AD53">
        <f t="shared" si="1"/>
        <v>1202.5113550421568</v>
      </c>
      <c r="AE53">
        <f>'IDT-1'!C53</f>
        <v>0</v>
      </c>
      <c r="AF53" s="26"/>
      <c r="AG53">
        <f t="shared" si="2"/>
        <v>1202.5113550421568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4.9300427516517686</v>
      </c>
      <c r="F54">
        <f>GT_Spot!Q54</f>
        <v>0</v>
      </c>
      <c r="G54">
        <f>PPCL_NG!Q54</f>
        <v>20</v>
      </c>
      <c r="H54">
        <f>PPCL_Spot!Q54</f>
        <v>0</v>
      </c>
      <c r="I54">
        <f>Bawana_NG!Q54</f>
        <v>48.077780137587133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628.94557524682284</v>
      </c>
      <c r="P54" s="77">
        <v>68.33</v>
      </c>
      <c r="Q54" s="77">
        <v>9.67</v>
      </c>
      <c r="R54" s="80">
        <v>26.3</v>
      </c>
      <c r="S54" s="80">
        <v>0</v>
      </c>
      <c r="T54" s="78">
        <f>SUMPRODUCT(LTA!F54:AJ54,LTA!F$101:AJ$101,LTA!F$104:AJ$104)</f>
        <v>234.99</v>
      </c>
      <c r="U54" s="78">
        <f>SUMPRODUCT(LTA!F54:AJ54,LTA!F$102:AJ$102,LTA!F$104:AJ$104)</f>
        <v>113.86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-44</v>
      </c>
      <c r="AA54" s="117">
        <f>STOA!I54</f>
        <v>137.98000000000002</v>
      </c>
      <c r="AB54" s="117">
        <f>-STOA!O54</f>
        <v>-40</v>
      </c>
      <c r="AC54">
        <f t="shared" si="0"/>
        <v>12.178891567461749</v>
      </c>
      <c r="AD54">
        <f t="shared" si="1"/>
        <v>1203.0402965685998</v>
      </c>
      <c r="AE54">
        <f>'IDT-1'!C54</f>
        <v>0</v>
      </c>
      <c r="AF54" s="26"/>
      <c r="AG54">
        <f t="shared" si="2"/>
        <v>1203.0402965685998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4.9290780141843964</v>
      </c>
      <c r="F55">
        <f>GT_Spot!Q55</f>
        <v>0</v>
      </c>
      <c r="G55">
        <f>PPCL_NG!Q55</f>
        <v>20</v>
      </c>
      <c r="H55">
        <f>PPCL_Spot!Q55</f>
        <v>0</v>
      </c>
      <c r="I55">
        <f>Bawana_NG!Q55</f>
        <v>48.077780137587133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656.45614293309416</v>
      </c>
      <c r="P55" s="77">
        <v>68.332965068344549</v>
      </c>
      <c r="Q55" s="77">
        <v>10.4</v>
      </c>
      <c r="R55" s="80">
        <v>26.3</v>
      </c>
      <c r="S55" s="80">
        <v>0</v>
      </c>
      <c r="T55" s="78">
        <f>SUMPRODUCT(LTA!F55:AJ55,LTA!F$101:AJ$101,LTA!F$104:AJ$104)</f>
        <v>233.62</v>
      </c>
      <c r="U55" s="78">
        <f>SUMPRODUCT(LTA!F55:AJ55,LTA!F$102:AJ$102,LTA!F$104:AJ$104)</f>
        <v>113.87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-49</v>
      </c>
      <c r="AA55" s="117">
        <f>STOA!I55</f>
        <v>137.98000000000002</v>
      </c>
      <c r="AB55" s="117">
        <f>-STOA!O55</f>
        <v>-40</v>
      </c>
      <c r="AC55">
        <f t="shared" si="0"/>
        <v>12.459848803623636</v>
      </c>
      <c r="AD55">
        <f t="shared" si="1"/>
        <v>1224.6419073495867</v>
      </c>
      <c r="AE55">
        <f>'IDT-1'!C55</f>
        <v>0</v>
      </c>
      <c r="AF55" s="26"/>
      <c r="AG55">
        <f t="shared" si="2"/>
        <v>1224.6419073495867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4.9290780141843964</v>
      </c>
      <c r="F56">
        <f>GT_Spot!Q56</f>
        <v>0</v>
      </c>
      <c r="G56">
        <f>PPCL_NG!Q56</f>
        <v>20</v>
      </c>
      <c r="H56">
        <f>PPCL_Spot!Q56</f>
        <v>0</v>
      </c>
      <c r="I56">
        <f>Bawana_NG!Q56</f>
        <v>48.077780137587133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664.34833022547457</v>
      </c>
      <c r="P56" s="77">
        <v>68.332611903214712</v>
      </c>
      <c r="Q56" s="77">
        <v>10.4</v>
      </c>
      <c r="R56" s="80">
        <v>26.3</v>
      </c>
      <c r="S56" s="80">
        <v>0</v>
      </c>
      <c r="T56" s="78">
        <f>SUMPRODUCT(LTA!F56:AJ56,LTA!F$101:AJ$101,LTA!F$104:AJ$104)</f>
        <v>232.65999999999997</v>
      </c>
      <c r="U56" s="78">
        <f>SUMPRODUCT(LTA!F56:AJ56,LTA!F$102:AJ$102,LTA!F$104:AJ$104)</f>
        <v>113.88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-44</v>
      </c>
      <c r="AA56" s="117">
        <f>STOA!I56</f>
        <v>136.48000000000002</v>
      </c>
      <c r="AB56" s="117">
        <f>-STOA!O56</f>
        <v>-40</v>
      </c>
      <c r="AC56">
        <f t="shared" si="0"/>
        <v>12.463346306332461</v>
      </c>
      <c r="AD56">
        <f t="shared" si="1"/>
        <v>1235.0802439741283</v>
      </c>
      <c r="AE56">
        <f>'IDT-1'!C56</f>
        <v>0</v>
      </c>
      <c r="AF56" s="26"/>
      <c r="AG56">
        <f t="shared" si="2"/>
        <v>1235.0802439741283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4.9290780141843964</v>
      </c>
      <c r="F57">
        <f>GT_Spot!Q57</f>
        <v>0</v>
      </c>
      <c r="G57">
        <f>PPCL_NG!Q57</f>
        <v>20</v>
      </c>
      <c r="H57">
        <f>PPCL_Spot!Q57</f>
        <v>0</v>
      </c>
      <c r="I57">
        <f>Bawana_NG!Q57</f>
        <v>48.077780137587133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638.42083597514284</v>
      </c>
      <c r="P57" s="77">
        <v>68.332611903214712</v>
      </c>
      <c r="Q57" s="77">
        <v>18.826642296718973</v>
      </c>
      <c r="R57" s="80">
        <v>26.3</v>
      </c>
      <c r="S57" s="80">
        <v>0</v>
      </c>
      <c r="T57" s="78">
        <f>SUMPRODUCT(LTA!F57:AJ57,LTA!F$101:AJ$101,LTA!F$104:AJ$104)</f>
        <v>231.8</v>
      </c>
      <c r="U57" s="78">
        <f>SUMPRODUCT(LTA!F57:AJ57,LTA!F$102:AJ$102,LTA!F$104:AJ$104)</f>
        <v>139.76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-34</v>
      </c>
      <c r="AA57" s="117">
        <f>STOA!I57</f>
        <v>135.88000000000002</v>
      </c>
      <c r="AB57" s="117">
        <f>-STOA!O57</f>
        <v>-40</v>
      </c>
      <c r="AC57">
        <f t="shared" si="0"/>
        <v>12.435453533918716</v>
      </c>
      <c r="AD57">
        <f t="shared" si="1"/>
        <v>1252.0272847929293</v>
      </c>
      <c r="AE57">
        <f>'IDT-1'!C57</f>
        <v>0</v>
      </c>
      <c r="AF57" s="26"/>
      <c r="AG57">
        <f t="shared" si="2"/>
        <v>1252.0272847929293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4.9290780141843964</v>
      </c>
      <c r="F58">
        <f>GT_Spot!Q58</f>
        <v>0</v>
      </c>
      <c r="G58">
        <f>PPCL_NG!Q58</f>
        <v>26.43</v>
      </c>
      <c r="H58">
        <f>PPCL_Spot!Q58</f>
        <v>0</v>
      </c>
      <c r="I58">
        <f>Bawana_NG!Q58</f>
        <v>48.077780137587133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638.43101702138222</v>
      </c>
      <c r="P58" s="77">
        <v>68.332611903214712</v>
      </c>
      <c r="Q58" s="77">
        <v>18.826642296718973</v>
      </c>
      <c r="R58" s="80">
        <v>26.3</v>
      </c>
      <c r="S58" s="80">
        <v>0</v>
      </c>
      <c r="T58" s="78">
        <f>SUMPRODUCT(LTA!F58:AJ58,LTA!F$101:AJ$101,LTA!F$104:AJ$104)</f>
        <v>229.31</v>
      </c>
      <c r="U58" s="78">
        <f>SUMPRODUCT(LTA!F58:AJ58,LTA!F$102:AJ$102,LTA!F$104:AJ$104)</f>
        <v>139.76999999999998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</v>
      </c>
      <c r="AA58" s="117">
        <f>STOA!I58</f>
        <v>134.98000000000002</v>
      </c>
      <c r="AB58" s="117">
        <f>-STOA!O58</f>
        <v>-40</v>
      </c>
      <c r="AC58">
        <f t="shared" si="0"/>
        <v>12.240429939070742</v>
      </c>
      <c r="AD58">
        <f t="shared" si="1"/>
        <v>1280.2824894340167</v>
      </c>
      <c r="AE58">
        <f>'IDT-1'!C58</f>
        <v>0</v>
      </c>
      <c r="AF58" s="26"/>
      <c r="AG58">
        <f t="shared" si="2"/>
        <v>1280.2824894340167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4.9260886935677188</v>
      </c>
      <c r="F59">
        <f>GT_Spot!Q59</f>
        <v>0</v>
      </c>
      <c r="G59">
        <f>PPCL_NG!Q59</f>
        <v>26.43</v>
      </c>
      <c r="H59">
        <f>PPCL_Spot!Q59</f>
        <v>0</v>
      </c>
      <c r="I59">
        <f>Bawana_NG!Q59</f>
        <v>44.997906782026234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652.19097101615409</v>
      </c>
      <c r="P59" s="77">
        <v>68.332611903214712</v>
      </c>
      <c r="Q59" s="77">
        <v>14.317943415194602</v>
      </c>
      <c r="R59" s="80">
        <v>26.3</v>
      </c>
      <c r="S59" s="80">
        <v>0</v>
      </c>
      <c r="T59" s="78">
        <f>SUMPRODUCT(LTA!F59:AJ59,LTA!F$101:AJ$101,LTA!F$104:AJ$104)</f>
        <v>222.49</v>
      </c>
      <c r="U59" s="78">
        <f>SUMPRODUCT(LTA!F59:AJ59,LTA!F$102:AJ$102,LTA!F$104:AJ$104)</f>
        <v>139.76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-119</v>
      </c>
      <c r="AA59" s="117">
        <f>STOA!I59</f>
        <v>209.01000000000002</v>
      </c>
      <c r="AB59" s="117">
        <f>-STOA!O59</f>
        <v>0</v>
      </c>
      <c r="AC59">
        <f t="shared" si="0"/>
        <v>13.592636719070629</v>
      </c>
      <c r="AD59">
        <f t="shared" si="1"/>
        <v>1291.9686750910867</v>
      </c>
      <c r="AE59">
        <f>'IDT-1'!C59</f>
        <v>0</v>
      </c>
      <c r="AF59" s="26"/>
      <c r="AG59">
        <f t="shared" si="2"/>
        <v>1291.9686750910867</v>
      </c>
      <c r="AI59" s="75">
        <f>PXIL!I59</f>
        <v>0</v>
      </c>
      <c r="AJ59" s="75">
        <f>PXIL!O59</f>
        <v>0</v>
      </c>
      <c r="AK59" s="75">
        <f>RTM_IEX!I59</f>
        <v>9.67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4.9260886935677188</v>
      </c>
      <c r="F60">
        <f>GT_Spot!Q60</f>
        <v>0</v>
      </c>
      <c r="G60">
        <f>PPCL_NG!Q60</f>
        <v>29.64</v>
      </c>
      <c r="H60">
        <f>PPCL_Spot!Q60</f>
        <v>0</v>
      </c>
      <c r="I60">
        <f>Bawana_NG!Q60</f>
        <v>44.997906782026234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695.83922813955326</v>
      </c>
      <c r="P60" s="77">
        <v>68.332611903214712</v>
      </c>
      <c r="Q60" s="77">
        <v>14.317943415194602</v>
      </c>
      <c r="R60" s="80">
        <v>26.3</v>
      </c>
      <c r="S60" s="80">
        <v>0</v>
      </c>
      <c r="T60" s="78">
        <f>SUMPRODUCT(LTA!F60:AJ60,LTA!F$101:AJ$101,LTA!F$104:AJ$104)</f>
        <v>221.18</v>
      </c>
      <c r="U60" s="78">
        <f>SUMPRODUCT(LTA!F60:AJ60,LTA!F$102:AJ$102,LTA!F$104:AJ$104)</f>
        <v>139.76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-129</v>
      </c>
      <c r="AA60" s="117">
        <f>STOA!I60</f>
        <v>208.41000000000003</v>
      </c>
      <c r="AB60" s="117">
        <f>-STOA!O60</f>
        <v>0</v>
      </c>
      <c r="AC60">
        <f t="shared" si="0"/>
        <v>14.076962656978496</v>
      </c>
      <c r="AD60">
        <f t="shared" si="1"/>
        <v>1326.4326062765781</v>
      </c>
      <c r="AE60">
        <f>'IDT-1'!C60</f>
        <v>0</v>
      </c>
      <c r="AF60" s="26"/>
      <c r="AG60">
        <f t="shared" si="2"/>
        <v>1326.4326062765781</v>
      </c>
      <c r="AI60" s="75">
        <f>PXIL!I60</f>
        <v>0</v>
      </c>
      <c r="AJ60" s="75">
        <f>PXIL!O60</f>
        <v>0</v>
      </c>
      <c r="AK60" s="75">
        <f>RTM_IEX!I60</f>
        <v>9.67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4.9260886935677188</v>
      </c>
      <c r="F61">
        <f>GT_Spot!Q61</f>
        <v>0</v>
      </c>
      <c r="G61">
        <f>PPCL_NG!Q61</f>
        <v>29.64</v>
      </c>
      <c r="H61">
        <f>PPCL_Spot!Q61</f>
        <v>0</v>
      </c>
      <c r="I61">
        <f>Bawana_NG!Q61</f>
        <v>44.997906782026234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684.54931744120211</v>
      </c>
      <c r="P61" s="77">
        <v>68.332611903214712</v>
      </c>
      <c r="Q61" s="77">
        <v>18.827460210412731</v>
      </c>
      <c r="R61" s="80">
        <v>26.3</v>
      </c>
      <c r="S61" s="80">
        <v>0</v>
      </c>
      <c r="T61" s="78">
        <f>SUMPRODUCT(LTA!F61:AJ61,LTA!F$101:AJ$101,LTA!F$104:AJ$104)</f>
        <v>216.99</v>
      </c>
      <c r="U61" s="78">
        <f>SUMPRODUCT(LTA!F61:AJ61,LTA!F$102:AJ$102,LTA!F$104:AJ$104)</f>
        <v>139.75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-109</v>
      </c>
      <c r="AA61" s="117">
        <f>STOA!I61</f>
        <v>207.51000000000002</v>
      </c>
      <c r="AB61" s="117">
        <f>-STOA!O61</f>
        <v>0</v>
      </c>
      <c r="AC61">
        <f t="shared" si="0"/>
        <v>13.964956640187017</v>
      </c>
      <c r="AD61">
        <f t="shared" si="1"/>
        <v>1353.9942183902365</v>
      </c>
      <c r="AE61">
        <f>'IDT-1'!C61</f>
        <v>0</v>
      </c>
      <c r="AF61" s="26"/>
      <c r="AG61">
        <f t="shared" si="2"/>
        <v>1353.9942183902365</v>
      </c>
      <c r="AI61" s="75">
        <f>PXIL!I61</f>
        <v>0</v>
      </c>
      <c r="AJ61" s="75">
        <f>PXIL!O61</f>
        <v>0</v>
      </c>
      <c r="AK61" s="75">
        <f>RTM_IEX!I61</f>
        <v>29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4.9260886935677188</v>
      </c>
      <c r="F62">
        <f>GT_Spot!Q62</f>
        <v>0</v>
      </c>
      <c r="G62">
        <f>PPCL_NG!Q62</f>
        <v>32.86</v>
      </c>
      <c r="H62">
        <f>PPCL_Spot!Q62</f>
        <v>0</v>
      </c>
      <c r="I62">
        <f>Bawana_NG!Q62</f>
        <v>44.997906782026234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725.87920387092163</v>
      </c>
      <c r="P62" s="77">
        <v>68.332611903214712</v>
      </c>
      <c r="Q62" s="77">
        <v>18.827460210412731</v>
      </c>
      <c r="R62" s="80">
        <v>26.3</v>
      </c>
      <c r="S62" s="80">
        <v>0</v>
      </c>
      <c r="T62" s="78">
        <f>SUMPRODUCT(LTA!F62:AJ62,LTA!F$101:AJ$101,LTA!F$104:AJ$104)</f>
        <v>210.81</v>
      </c>
      <c r="U62" s="78">
        <f>SUMPRODUCT(LTA!F62:AJ62,LTA!F$102:AJ$102,LTA!F$104:AJ$104)</f>
        <v>139.74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-118</v>
      </c>
      <c r="AA62" s="117">
        <f>STOA!I62</f>
        <v>203.01000000000002</v>
      </c>
      <c r="AB62" s="117">
        <f>-STOA!O62</f>
        <v>0</v>
      </c>
      <c r="AC62">
        <f t="shared" si="0"/>
        <v>14.342826788468306</v>
      </c>
      <c r="AD62">
        <f t="shared" si="1"/>
        <v>1378.4762346716745</v>
      </c>
      <c r="AE62">
        <f>'IDT-1'!C62</f>
        <v>0</v>
      </c>
      <c r="AF62" s="26"/>
      <c r="AG62">
        <f t="shared" si="2"/>
        <v>1378.4762346716745</v>
      </c>
      <c r="AI62" s="75">
        <f>PXIL!I62</f>
        <v>0</v>
      </c>
      <c r="AJ62" s="75">
        <f>PXIL!O62</f>
        <v>0</v>
      </c>
      <c r="AK62" s="75">
        <f>RTM_IEX!I62</f>
        <v>29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16.968216516308122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44.998073300222643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735.84869896335783</v>
      </c>
      <c r="P63" s="77">
        <v>68.332611903214712</v>
      </c>
      <c r="Q63" s="77">
        <v>18.827460210412731</v>
      </c>
      <c r="R63" s="80">
        <v>26.3</v>
      </c>
      <c r="S63" s="80">
        <v>0</v>
      </c>
      <c r="T63" s="78">
        <f>SUMPRODUCT(LTA!F63:AJ63,LTA!F$101:AJ$101,LTA!F$104:AJ$104)</f>
        <v>205.56</v>
      </c>
      <c r="U63" s="78">
        <f>SUMPRODUCT(LTA!F63:AJ63,LTA!F$102:AJ$102,LTA!F$104:AJ$104)</f>
        <v>139.72999999999999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-175</v>
      </c>
      <c r="AA63" s="117">
        <f>STOA!I63</f>
        <v>197.91000000000003</v>
      </c>
      <c r="AB63" s="117">
        <f>-STOA!O63</f>
        <v>0</v>
      </c>
      <c r="AC63">
        <f t="shared" si="0"/>
        <v>15.292313661686466</v>
      </c>
      <c r="AD63">
        <f t="shared" si="1"/>
        <v>1370.9169301226639</v>
      </c>
      <c r="AE63">
        <f>'IDT-1'!C63</f>
        <v>0</v>
      </c>
      <c r="AF63" s="26"/>
      <c r="AG63">
        <f t="shared" si="2"/>
        <v>1370.9169301226639</v>
      </c>
      <c r="AI63" s="75">
        <f>PXIL!I63</f>
        <v>0</v>
      </c>
      <c r="AJ63" s="75">
        <f>PXIL!O63</f>
        <v>0</v>
      </c>
      <c r="AK63" s="75">
        <f>RTM_IEX!I63</f>
        <v>58.01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16.968216516308122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44.998073300222643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737.33200533583306</v>
      </c>
      <c r="P64" s="77">
        <v>68.332611903214712</v>
      </c>
      <c r="Q64" s="77">
        <v>18.827460210412731</v>
      </c>
      <c r="R64" s="80">
        <v>26.3</v>
      </c>
      <c r="S64" s="80">
        <v>0</v>
      </c>
      <c r="T64" s="78">
        <f>SUMPRODUCT(LTA!F64:AJ64,LTA!F$101:AJ$101,LTA!F$104:AJ$104)</f>
        <v>198.85999999999999</v>
      </c>
      <c r="U64" s="78">
        <f>SUMPRODUCT(LTA!F64:AJ64,LTA!F$102:AJ$102,LTA!F$104:AJ$104)</f>
        <v>139.72999999999999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-155</v>
      </c>
      <c r="AA64" s="117">
        <f>STOA!I64</f>
        <v>194.91000000000003</v>
      </c>
      <c r="AB64" s="117">
        <f>-STOA!O64</f>
        <v>0</v>
      </c>
      <c r="AC64">
        <f t="shared" si="0"/>
        <v>15.04244420732034</v>
      </c>
      <c r="AD64">
        <f t="shared" si="1"/>
        <v>1382.9501059495051</v>
      </c>
      <c r="AE64">
        <f>'IDT-1'!C64</f>
        <v>0</v>
      </c>
      <c r="AF64" s="26"/>
      <c r="AG64">
        <f t="shared" si="2"/>
        <v>1382.9501059495051</v>
      </c>
      <c r="AI64" s="75">
        <f>PXIL!I64</f>
        <v>0</v>
      </c>
      <c r="AJ64" s="75">
        <f>PXIL!O64</f>
        <v>0</v>
      </c>
      <c r="AK64" s="75">
        <f>RTM_IEX!I64</f>
        <v>58.01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16.968216516308122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44.998073300222643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737.36461133096373</v>
      </c>
      <c r="P65" s="77">
        <v>68.332611903214712</v>
      </c>
      <c r="Q65" s="77">
        <v>18.827460210412731</v>
      </c>
      <c r="R65" s="80">
        <v>26.3</v>
      </c>
      <c r="S65" s="80">
        <v>0</v>
      </c>
      <c r="T65" s="78">
        <f>SUMPRODUCT(LTA!F65:AJ65,LTA!F$101:AJ$101,LTA!F$104:AJ$104)</f>
        <v>193.65</v>
      </c>
      <c r="U65" s="78">
        <f>SUMPRODUCT(LTA!F65:AJ65,LTA!F$102:AJ$102,LTA!F$104:AJ$104)</f>
        <v>138.79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-135</v>
      </c>
      <c r="AA65" s="117">
        <f>STOA!I65</f>
        <v>190.11</v>
      </c>
      <c r="AB65" s="117">
        <f>-STOA!O65</f>
        <v>0</v>
      </c>
      <c r="AC65">
        <f t="shared" si="0"/>
        <v>14.683712589633584</v>
      </c>
      <c r="AD65">
        <f t="shared" si="1"/>
        <v>1382.7214435623225</v>
      </c>
      <c r="AE65">
        <f>'IDT-1'!C65</f>
        <v>0</v>
      </c>
      <c r="AF65" s="26"/>
      <c r="AG65">
        <f t="shared" si="2"/>
        <v>1382.7214435623225</v>
      </c>
      <c r="AI65" s="75">
        <f>PXIL!I65</f>
        <v>0</v>
      </c>
      <c r="AJ65" s="75">
        <f>PXIL!O65</f>
        <v>0</v>
      </c>
      <c r="AK65" s="75">
        <f>RTM_IEX!I65</f>
        <v>48.34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16.968216516308122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44.998073300222643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737.36461133096373</v>
      </c>
      <c r="P66" s="77">
        <v>68.332611903214712</v>
      </c>
      <c r="Q66" s="77">
        <v>18.827460210412731</v>
      </c>
      <c r="R66" s="80">
        <v>26.3</v>
      </c>
      <c r="S66" s="80">
        <v>0</v>
      </c>
      <c r="T66" s="78">
        <f>SUMPRODUCT(LTA!F66:AJ66,LTA!F$101:AJ$101,LTA!F$104:AJ$104)</f>
        <v>185</v>
      </c>
      <c r="U66" s="78">
        <f>SUMPRODUCT(LTA!F66:AJ66,LTA!F$102:AJ$102,LTA!F$104:AJ$104)</f>
        <v>138.85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-120</v>
      </c>
      <c r="AA66" s="117">
        <f>STOA!I66</f>
        <v>183.51000000000002</v>
      </c>
      <c r="AB66" s="117">
        <f>-STOA!O66</f>
        <v>0</v>
      </c>
      <c r="AC66">
        <f t="shared" si="0"/>
        <v>14.416868676800652</v>
      </c>
      <c r="AD66">
        <f t="shared" si="1"/>
        <v>1382.7982874751551</v>
      </c>
      <c r="AE66">
        <f>'IDT-1'!C66</f>
        <v>0</v>
      </c>
      <c r="AF66" s="26"/>
      <c r="AG66">
        <f t="shared" si="2"/>
        <v>1382.7982874751551</v>
      </c>
      <c r="AI66" s="75">
        <f>PXIL!I66</f>
        <v>0</v>
      </c>
      <c r="AJ66" s="75">
        <f>PXIL!O66</f>
        <v>0</v>
      </c>
      <c r="AK66" s="75">
        <f>RTM_IEX!I66</f>
        <v>48.34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16.300485773768219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43.699999999999996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740.29101046546111</v>
      </c>
      <c r="P67" s="77">
        <v>68.332611903214712</v>
      </c>
      <c r="Q67" s="77">
        <v>18.827460210412731</v>
      </c>
      <c r="R67" s="80">
        <v>26.3</v>
      </c>
      <c r="S67" s="80">
        <v>0</v>
      </c>
      <c r="T67" s="78">
        <f>SUMPRODUCT(LTA!F67:AJ67,LTA!F$101:AJ$101,LTA!F$104:AJ$104)</f>
        <v>175.22</v>
      </c>
      <c r="U67" s="78">
        <f>SUMPRODUCT(LTA!F67:AJ67,LTA!F$102:AJ$102,LTA!F$104:AJ$104)</f>
        <v>138.91999999999999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-115</v>
      </c>
      <c r="AA67" s="117">
        <f>STOA!I67</f>
        <v>180.51000000000002</v>
      </c>
      <c r="AB67" s="117">
        <f>-STOA!O67</f>
        <v>0</v>
      </c>
      <c r="AC67">
        <f t="shared" si="0"/>
        <v>14.183987275996943</v>
      </c>
      <c r="AD67">
        <f t="shared" si="1"/>
        <v>1366.6117639676941</v>
      </c>
      <c r="AE67">
        <f>'IDT-1'!C67</f>
        <v>0</v>
      </c>
      <c r="AF67" s="26"/>
      <c r="AG67">
        <f t="shared" si="2"/>
        <v>1366.6117639676941</v>
      </c>
      <c r="AI67" s="75">
        <f>PXIL!I67</f>
        <v>0</v>
      </c>
      <c r="AJ67" s="75">
        <f>PXIL!O67</f>
        <v>0</v>
      </c>
      <c r="AK67" s="75">
        <f>RTM_IEX!I67</f>
        <v>38.67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18.178819444444446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43.699999999999996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744.3138711871477</v>
      </c>
      <c r="P68" s="77">
        <v>68.332611903214712</v>
      </c>
      <c r="Q68" s="77">
        <v>18.827460210412731</v>
      </c>
      <c r="R68" s="80">
        <v>26.3</v>
      </c>
      <c r="S68" s="80">
        <v>0</v>
      </c>
      <c r="T68" s="78">
        <f>SUMPRODUCT(LTA!F68:AJ68,LTA!F$101:AJ$101,LTA!F$104:AJ$104)</f>
        <v>164.07999999999998</v>
      </c>
      <c r="U68" s="78">
        <f>SUMPRODUCT(LTA!F68:AJ68,LTA!F$102:AJ$102,LTA!F$104:AJ$104)</f>
        <v>138.86000000000001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-110</v>
      </c>
      <c r="AA68" s="117">
        <f>STOA!I68</f>
        <v>174.51000000000002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14.04016714903876</v>
      </c>
      <c r="AD68">
        <f t="shared" ref="AD68:AD98" si="4">SUM(B68:AB68,AI68:AR68)-AC68</f>
        <v>1360.4567784870151</v>
      </c>
      <c r="AE68">
        <f>'IDT-1'!C68</f>
        <v>0</v>
      </c>
      <c r="AF68" s="26"/>
      <c r="AG68">
        <f t="shared" ref="AG68:AG98" si="5">SUM(AD68:AF68)</f>
        <v>1360.4567784870151</v>
      </c>
      <c r="AI68" s="75">
        <f>PXIL!I68</f>
        <v>0</v>
      </c>
      <c r="AJ68" s="75">
        <f>PXIL!O68</f>
        <v>0</v>
      </c>
      <c r="AK68" s="75">
        <f>RTM_IEX!I68</f>
        <v>38.67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18.178819444444446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43.699999999999996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746.42190210968795</v>
      </c>
      <c r="P69" s="77">
        <v>68.332611903214712</v>
      </c>
      <c r="Q69" s="77">
        <v>18.827460210412731</v>
      </c>
      <c r="R69" s="80">
        <v>26.3</v>
      </c>
      <c r="S69" s="80">
        <v>0</v>
      </c>
      <c r="T69" s="78">
        <f>SUMPRODUCT(LTA!F69:AJ69,LTA!F$101:AJ$101,LTA!F$104:AJ$104)</f>
        <v>153.99</v>
      </c>
      <c r="U69" s="78">
        <f>SUMPRODUCT(LTA!F69:AJ69,LTA!F$102:AJ$102,LTA!F$104:AJ$104)</f>
        <v>138.91999999999999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-110</v>
      </c>
      <c r="AA69" s="117">
        <f>STOA!I69</f>
        <v>170.31</v>
      </c>
      <c r="AB69" s="117">
        <f>-STOA!O69</f>
        <v>0</v>
      </c>
      <c r="AC69">
        <f t="shared" si="3"/>
        <v>14.052645821157116</v>
      </c>
      <c r="AD69">
        <f t="shared" si="4"/>
        <v>1361.8623307374371</v>
      </c>
      <c r="AE69">
        <f>'IDT-1'!C69</f>
        <v>0</v>
      </c>
      <c r="AF69" s="26"/>
      <c r="AG69">
        <f t="shared" si="5"/>
        <v>1361.8623307374371</v>
      </c>
      <c r="AI69" s="75">
        <f>PXIL!I69</f>
        <v>0</v>
      </c>
      <c r="AJ69" s="75">
        <f>PXIL!O69</f>
        <v>0</v>
      </c>
      <c r="AK69" s="75">
        <f>RTM_IEX!I69</f>
        <v>52.21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18.681208053691275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43.699999999999996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746.52788434161664</v>
      </c>
      <c r="P70" s="77">
        <v>68.332611903214712</v>
      </c>
      <c r="Q70" s="77">
        <v>18.827460210412731</v>
      </c>
      <c r="R70" s="80">
        <v>26.3</v>
      </c>
      <c r="S70" s="80">
        <v>0</v>
      </c>
      <c r="T70" s="78">
        <f>SUMPRODUCT(LTA!F70:AJ70,LTA!F$101:AJ$101,LTA!F$104:AJ$104)</f>
        <v>144.22</v>
      </c>
      <c r="U70" s="78">
        <f>SUMPRODUCT(LTA!F70:AJ70,LTA!F$102:AJ$102,LTA!F$104:AJ$104)</f>
        <v>138.81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-105</v>
      </c>
      <c r="AA70" s="117">
        <f>STOA!I70</f>
        <v>163.71</v>
      </c>
      <c r="AB70" s="117">
        <f>-STOA!O70</f>
        <v>0</v>
      </c>
      <c r="AC70">
        <f t="shared" si="3"/>
        <v>13.911088846948481</v>
      </c>
      <c r="AD70">
        <f t="shared" si="4"/>
        <v>1355.9622585528209</v>
      </c>
      <c r="AE70">
        <f>'IDT-1'!C70</f>
        <v>0</v>
      </c>
      <c r="AF70" s="26"/>
      <c r="AG70">
        <f t="shared" si="5"/>
        <v>1355.9622585528209</v>
      </c>
      <c r="AI70" s="75">
        <f>PXIL!I70</f>
        <v>0</v>
      </c>
      <c r="AJ70" s="75">
        <f>PXIL!O70</f>
        <v>0</v>
      </c>
      <c r="AK70" s="75">
        <f>RTM_IEX!I70</f>
        <v>57.04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16.768131499496814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43.699999999999996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746.3550974930663</v>
      </c>
      <c r="P71" s="77">
        <v>68.332611903214712</v>
      </c>
      <c r="Q71" s="77">
        <v>18.827460210412731</v>
      </c>
      <c r="R71" s="80">
        <v>26.3</v>
      </c>
      <c r="S71" s="80">
        <v>0</v>
      </c>
      <c r="T71" s="78">
        <f>SUMPRODUCT(LTA!F71:AJ71,LTA!F$101:AJ$101,LTA!F$104:AJ$104)</f>
        <v>133.37</v>
      </c>
      <c r="U71" s="78">
        <f>SUMPRODUCT(LTA!F71:AJ71,LTA!F$102:AJ$102,LTA!F$104:AJ$104)</f>
        <v>138.87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-100</v>
      </c>
      <c r="AA71" s="117">
        <f>STOA!I71</f>
        <v>157.11000000000001</v>
      </c>
      <c r="AB71" s="117">
        <f>-STOA!O71</f>
        <v>0</v>
      </c>
      <c r="AC71">
        <f t="shared" si="3"/>
        <v>13.695310611393349</v>
      </c>
      <c r="AD71">
        <f t="shared" si="4"/>
        <v>1341.7021733856313</v>
      </c>
      <c r="AE71">
        <f>'IDT-1'!C71</f>
        <v>0</v>
      </c>
      <c r="AF71" s="26"/>
      <c r="AG71">
        <f t="shared" si="5"/>
        <v>1341.7021733856313</v>
      </c>
      <c r="AI71" s="75">
        <f>PXIL!I71</f>
        <v>0</v>
      </c>
      <c r="AJ71" s="75">
        <f>PXIL!O71</f>
        <v>0</v>
      </c>
      <c r="AK71" s="75">
        <f>RTM_IEX!I71</f>
        <v>57.04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16.634775318578136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43.699999999999996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746.3550974930663</v>
      </c>
      <c r="P72" s="77">
        <v>68.332611903214712</v>
      </c>
      <c r="Q72" s="77">
        <v>18.827460210412731</v>
      </c>
      <c r="R72" s="80">
        <v>23.749999999999996</v>
      </c>
      <c r="S72" s="80">
        <v>0</v>
      </c>
      <c r="T72" s="78">
        <f>SUMPRODUCT(LTA!F72:AJ72,LTA!F$101:AJ$101,LTA!F$104:AJ$104)</f>
        <v>122.03</v>
      </c>
      <c r="U72" s="78">
        <f>SUMPRODUCT(LTA!F72:AJ72,LTA!F$102:AJ$102,LTA!F$104:AJ$104)</f>
        <v>138.76999999999998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-85</v>
      </c>
      <c r="AA72" s="117">
        <f>STOA!I72</f>
        <v>151.41</v>
      </c>
      <c r="AB72" s="117">
        <f>-STOA!O72</f>
        <v>0</v>
      </c>
      <c r="AC72">
        <f t="shared" si="3"/>
        <v>13.353637164168337</v>
      </c>
      <c r="AD72">
        <f t="shared" si="4"/>
        <v>1333.3504906519381</v>
      </c>
      <c r="AE72">
        <f>'IDT-1'!C72</f>
        <v>0</v>
      </c>
      <c r="AF72" s="26"/>
      <c r="AG72">
        <f t="shared" si="5"/>
        <v>1333.3504906519381</v>
      </c>
      <c r="AI72" s="75">
        <f>PXIL!I72</f>
        <v>0</v>
      </c>
      <c r="AJ72" s="75">
        <f>PXIL!O72</f>
        <v>0</v>
      </c>
      <c r="AK72" s="75">
        <f>RTM_IEX!I72</f>
        <v>53.17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16.634775318578136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43.699999999999996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742.74130965707434</v>
      </c>
      <c r="P73" s="77">
        <v>68.332611903214712</v>
      </c>
      <c r="Q73" s="77">
        <v>18.827460210412731</v>
      </c>
      <c r="R73" s="80">
        <v>22.93</v>
      </c>
      <c r="S73" s="80">
        <v>0</v>
      </c>
      <c r="T73" s="78">
        <f>SUMPRODUCT(LTA!F73:AJ73,LTA!F$101:AJ$101,LTA!F$104:AJ$104)</f>
        <v>110.68</v>
      </c>
      <c r="U73" s="78">
        <f>SUMPRODUCT(LTA!F73:AJ73,LTA!F$102:AJ$102,LTA!F$104:AJ$104)</f>
        <v>138.80000000000001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-54.73</v>
      </c>
      <c r="AA73" s="117">
        <f>STOA!I73</f>
        <v>147.81000000000003</v>
      </c>
      <c r="AB73" s="117">
        <f>-STOA!O73</f>
        <v>0</v>
      </c>
      <c r="AC73">
        <f t="shared" si="3"/>
        <v>12.761462911114753</v>
      </c>
      <c r="AD73">
        <f t="shared" si="4"/>
        <v>1327.4588770689993</v>
      </c>
      <c r="AE73">
        <f>'IDT-1'!C73</f>
        <v>0</v>
      </c>
      <c r="AF73" s="26"/>
      <c r="AG73">
        <f t="shared" si="5"/>
        <v>1327.4588770689993</v>
      </c>
      <c r="AI73" s="75">
        <f>PXIL!I73</f>
        <v>0</v>
      </c>
      <c r="AJ73" s="75">
        <f>PXIL!O73</f>
        <v>0</v>
      </c>
      <c r="AK73" s="75">
        <f>RTM_IEX!I73</f>
        <v>35.770000000000003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16.634775318578136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43.699999999999996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747.98124399998449</v>
      </c>
      <c r="P74" s="77">
        <v>68.332611903214712</v>
      </c>
      <c r="Q74" s="77">
        <v>18.827460210412731</v>
      </c>
      <c r="R74" s="80">
        <v>15.700000000000003</v>
      </c>
      <c r="S74" s="80">
        <v>0</v>
      </c>
      <c r="T74" s="78">
        <f>SUMPRODUCT(LTA!F74:AJ74,LTA!F$101:AJ$101,LTA!F$104:AJ$104)</f>
        <v>99.9</v>
      </c>
      <c r="U74" s="78">
        <f>SUMPRODUCT(LTA!F74:AJ74,LTA!F$102:AJ$102,LTA!F$104:AJ$104)</f>
        <v>138.87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145.71</v>
      </c>
      <c r="AB74" s="117">
        <f>-STOA!O74</f>
        <v>0</v>
      </c>
      <c r="AC74">
        <f t="shared" si="3"/>
        <v>11.963718326875545</v>
      </c>
      <c r="AD74">
        <f t="shared" si="4"/>
        <v>1317.4165559961489</v>
      </c>
      <c r="AE74">
        <f>'IDT-1'!C74</f>
        <v>0</v>
      </c>
      <c r="AF74" s="26"/>
      <c r="AG74">
        <f t="shared" si="5"/>
        <v>1317.4165559961489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16.805097250167673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43.469999999999992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747.82161438559797</v>
      </c>
      <c r="P75" s="77">
        <v>68.332611903214712</v>
      </c>
      <c r="Q75" s="77">
        <v>18.827460210412731</v>
      </c>
      <c r="R75" s="80">
        <v>0</v>
      </c>
      <c r="S75" s="80">
        <v>0</v>
      </c>
      <c r="T75" s="78">
        <f>SUMPRODUCT(LTA!F75:AJ75,LTA!F$101:AJ$101,LTA!F$104:AJ$104)</f>
        <v>90.789999999999992</v>
      </c>
      <c r="U75" s="78">
        <f>SUMPRODUCT(LTA!F75:AJ75,LTA!F$102:AJ$102,LTA!F$104:AJ$104)</f>
        <v>138.9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-8</v>
      </c>
      <c r="AA75" s="117">
        <f>STOA!I75</f>
        <v>179.19</v>
      </c>
      <c r="AB75" s="117">
        <f>-STOA!O75</f>
        <v>0</v>
      </c>
      <c r="AC75">
        <f t="shared" si="3"/>
        <v>12.42010790272133</v>
      </c>
      <c r="AD75">
        <f t="shared" si="4"/>
        <v>1282.440858737506</v>
      </c>
      <c r="AE75">
        <f>'IDT-1'!C75</f>
        <v>0</v>
      </c>
      <c r="AF75" s="26"/>
      <c r="AG75">
        <f t="shared" si="5"/>
        <v>1282.440858737506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14.496945283652233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43.469999999999992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752.20162807895781</v>
      </c>
      <c r="P76" s="77">
        <v>68.332611903214712</v>
      </c>
      <c r="Q76" s="77">
        <v>18.827460210412731</v>
      </c>
      <c r="R76" s="80">
        <v>0</v>
      </c>
      <c r="S76" s="80">
        <v>0</v>
      </c>
      <c r="T76" s="78">
        <f>SUMPRODUCT(LTA!F76:AJ76,LTA!F$101:AJ$101,LTA!F$104:AJ$104)</f>
        <v>83.800000000000011</v>
      </c>
      <c r="U76" s="78">
        <f>SUMPRODUCT(LTA!F76:AJ76,LTA!F$102:AJ$102,LTA!F$104:AJ$104)</f>
        <v>138.91999999999999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-13</v>
      </c>
      <c r="AA76" s="117">
        <f>STOA!I76</f>
        <v>174.99</v>
      </c>
      <c r="AB76" s="117">
        <f>-STOA!O76</f>
        <v>0</v>
      </c>
      <c r="AC76">
        <f t="shared" si="3"/>
        <v>12.384434923528536</v>
      </c>
      <c r="AD76">
        <f t="shared" si="4"/>
        <v>1268.3783934435432</v>
      </c>
      <c r="AE76">
        <f>'IDT-1'!C76</f>
        <v>0</v>
      </c>
      <c r="AF76" s="26"/>
      <c r="AG76">
        <f t="shared" si="5"/>
        <v>1268.3783934435432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14.496945283652233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43.469999999999992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757.81778908034221</v>
      </c>
      <c r="P77" s="77">
        <v>68.332611903214712</v>
      </c>
      <c r="Q77" s="77">
        <v>18.827460210412731</v>
      </c>
      <c r="R77" s="80">
        <v>0</v>
      </c>
      <c r="S77" s="80">
        <v>0</v>
      </c>
      <c r="T77" s="78">
        <f>SUMPRODUCT(LTA!F77:AJ77,LTA!F$101:AJ$101,LTA!F$104:AJ$104)</f>
        <v>77.23</v>
      </c>
      <c r="U77" s="78">
        <f>SUMPRODUCT(LTA!F77:AJ77,LTA!F$102:AJ$102,LTA!F$104:AJ$104)</f>
        <v>138.9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-43</v>
      </c>
      <c r="AA77" s="117">
        <f>STOA!I77</f>
        <v>171.99</v>
      </c>
      <c r="AB77" s="117">
        <f>-STOA!O77</f>
        <v>0</v>
      </c>
      <c r="AC77">
        <f t="shared" si="3"/>
        <v>12.509271435740237</v>
      </c>
      <c r="AD77">
        <f t="shared" si="4"/>
        <v>1246.279717932716</v>
      </c>
      <c r="AE77">
        <f>'IDT-1'!C77</f>
        <v>0</v>
      </c>
      <c r="AF77" s="26"/>
      <c r="AG77">
        <f t="shared" si="5"/>
        <v>1246.279717932716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4.9874281609195403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43.469999999999992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768.93325972338232</v>
      </c>
      <c r="P78" s="77">
        <v>68.332611903214712</v>
      </c>
      <c r="Q78" s="77">
        <v>18.827460210412731</v>
      </c>
      <c r="R78" s="80">
        <v>0</v>
      </c>
      <c r="S78" s="80">
        <v>0</v>
      </c>
      <c r="T78" s="78">
        <f>SUMPRODUCT(LTA!F78:AJ78,LTA!F$101:AJ$101,LTA!F$104:AJ$104)</f>
        <v>73.69</v>
      </c>
      <c r="U78" s="78">
        <f>SUMPRODUCT(LTA!F78:AJ78,LTA!F$102:AJ$102,LTA!F$104:AJ$104)</f>
        <v>138.9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-78.05</v>
      </c>
      <c r="AA78" s="117">
        <f>STOA!I78</f>
        <v>170.49</v>
      </c>
      <c r="AB78" s="117">
        <f>-STOA!O78</f>
        <v>0</v>
      </c>
      <c r="AC78">
        <f t="shared" si="3"/>
        <v>12.719205176194325</v>
      </c>
      <c r="AD78">
        <f t="shared" si="4"/>
        <v>1215.5857377125694</v>
      </c>
      <c r="AE78">
        <f>'IDT-1'!C78</f>
        <v>0</v>
      </c>
      <c r="AF78" s="26"/>
      <c r="AG78">
        <f t="shared" si="5"/>
        <v>1215.5857377125694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4.9874281609195403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50.7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773.21823104002158</v>
      </c>
      <c r="P79" s="77">
        <v>68.332611903214712</v>
      </c>
      <c r="Q79" s="77">
        <v>18.827460210412731</v>
      </c>
      <c r="R79" s="80">
        <v>0</v>
      </c>
      <c r="S79" s="80">
        <v>0</v>
      </c>
      <c r="T79" s="78">
        <f>SUMPRODUCT(LTA!F79:AJ79,LTA!F$101:AJ$101,LTA!F$104:AJ$104)</f>
        <v>71.23</v>
      </c>
      <c r="U79" s="78">
        <f>SUMPRODUCT(LTA!F79:AJ79,LTA!F$102:AJ$102,LTA!F$104:AJ$104)</f>
        <v>138.9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-175</v>
      </c>
      <c r="AA79" s="117">
        <f>STOA!I79</f>
        <v>168.99</v>
      </c>
      <c r="AB79" s="117">
        <f>-STOA!O79</f>
        <v>0</v>
      </c>
      <c r="AC79">
        <f t="shared" si="3"/>
        <v>13.448103561391727</v>
      </c>
      <c r="AD79">
        <f t="shared" si="4"/>
        <v>1163.1918106440112</v>
      </c>
      <c r="AE79">
        <f>'IDT-1'!C79</f>
        <v>0</v>
      </c>
      <c r="AF79" s="26"/>
      <c r="AG79">
        <f t="shared" si="5"/>
        <v>1163.1918106440112</v>
      </c>
      <c r="AI79" s="75">
        <f>PXIL!I79</f>
        <v>0</v>
      </c>
      <c r="AJ79" s="75">
        <f>PXIL!O79</f>
        <v>0</v>
      </c>
      <c r="AK79" s="75">
        <f>RTM_IEX!I79</f>
        <v>7.73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4.9874281609195403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50.7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774.4170891898309</v>
      </c>
      <c r="P80" s="77">
        <v>68.332611903214712</v>
      </c>
      <c r="Q80" s="77">
        <v>18.827460210412731</v>
      </c>
      <c r="R80" s="80">
        <v>0</v>
      </c>
      <c r="S80" s="80">
        <v>0</v>
      </c>
      <c r="T80" s="78">
        <f>SUMPRODUCT(LTA!F80:AJ80,LTA!F$101:AJ$101,LTA!F$104:AJ$104)</f>
        <v>70.099999999999994</v>
      </c>
      <c r="U80" s="78">
        <f>SUMPRODUCT(LTA!F80:AJ80,LTA!F$102:AJ$102,LTA!F$104:AJ$104)</f>
        <v>138.9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-185</v>
      </c>
      <c r="AA80" s="117">
        <f>STOA!I80</f>
        <v>212.5</v>
      </c>
      <c r="AB80" s="117">
        <f>-STOA!O80</f>
        <v>0</v>
      </c>
      <c r="AC80">
        <f t="shared" si="3"/>
        <v>14.207479889219815</v>
      </c>
      <c r="AD80">
        <f t="shared" si="4"/>
        <v>1148.2812924659925</v>
      </c>
      <c r="AE80">
        <f>'IDT-1'!C80</f>
        <v>0</v>
      </c>
      <c r="AF80" s="26"/>
      <c r="AG80">
        <f t="shared" si="5"/>
        <v>1148.2812924659925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4.9874281609195403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50.7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783.58777577589899</v>
      </c>
      <c r="P81" s="77">
        <v>68.332611903214712</v>
      </c>
      <c r="Q81" s="77">
        <v>18.827460210412731</v>
      </c>
      <c r="R81" s="80">
        <v>0</v>
      </c>
      <c r="S81" s="80">
        <v>0</v>
      </c>
      <c r="T81" s="78">
        <f>SUMPRODUCT(LTA!F81:AJ81,LTA!F$101:AJ$101,LTA!F$104:AJ$104)</f>
        <v>70.010000000000005</v>
      </c>
      <c r="U81" s="78">
        <f>SUMPRODUCT(LTA!F81:AJ81,LTA!F$102:AJ$102,LTA!F$104:AJ$104)</f>
        <v>138.86000000000001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-200</v>
      </c>
      <c r="AA81" s="117">
        <f>STOA!I81</f>
        <v>212.5</v>
      </c>
      <c r="AB81" s="117">
        <f>-STOA!O81</f>
        <v>0</v>
      </c>
      <c r="AC81">
        <f t="shared" si="3"/>
        <v>14.242647293566236</v>
      </c>
      <c r="AD81">
        <f t="shared" si="4"/>
        <v>1162.2868116477139</v>
      </c>
      <c r="AE81">
        <f>'IDT-1'!C81</f>
        <v>0</v>
      </c>
      <c r="AF81" s="26"/>
      <c r="AG81">
        <f t="shared" si="5"/>
        <v>1162.2868116477139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4.9874281609195403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50.7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783.25750945989898</v>
      </c>
      <c r="P82" s="77">
        <v>68.332611903214712</v>
      </c>
      <c r="Q82" s="77">
        <v>18.827460210412731</v>
      </c>
      <c r="R82" s="80">
        <v>0</v>
      </c>
      <c r="S82" s="80">
        <v>0</v>
      </c>
      <c r="T82" s="78">
        <f>SUMPRODUCT(LTA!F82:AJ82,LTA!F$101:AJ$101,LTA!F$104:AJ$104)</f>
        <v>70</v>
      </c>
      <c r="U82" s="78">
        <f>SUMPRODUCT(LTA!F82:AJ82,LTA!F$102:AJ$102,LTA!F$104:AJ$104)</f>
        <v>132.84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-200</v>
      </c>
      <c r="AA82" s="117">
        <f>STOA!I82</f>
        <v>212.5</v>
      </c>
      <c r="AB82" s="117">
        <f>-STOA!O82</f>
        <v>0</v>
      </c>
      <c r="AC82">
        <f t="shared" si="3"/>
        <v>14.275458225207391</v>
      </c>
      <c r="AD82">
        <f t="shared" si="4"/>
        <v>1145.8937344000728</v>
      </c>
      <c r="AE82">
        <f>'IDT-1'!C82</f>
        <v>0</v>
      </c>
      <c r="AF82" s="26"/>
      <c r="AG82">
        <f t="shared" si="5"/>
        <v>1145.8937344000728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4.9874281609195403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52.328103573240561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783.25750945989898</v>
      </c>
      <c r="P83" s="77">
        <v>68.332611903214712</v>
      </c>
      <c r="Q83" s="77">
        <v>18.827460210412731</v>
      </c>
      <c r="R83" s="80">
        <v>0</v>
      </c>
      <c r="S83" s="80">
        <v>0</v>
      </c>
      <c r="T83" s="78">
        <f>SUMPRODUCT(LTA!F83:AJ83,LTA!F$101:AJ$101,LTA!F$104:AJ$104)</f>
        <v>63.56</v>
      </c>
      <c r="U83" s="78">
        <f>SUMPRODUCT(LTA!F83:AJ83,LTA!F$102:AJ$102,LTA!F$104:AJ$104)</f>
        <v>132.46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-205</v>
      </c>
      <c r="AA83" s="117">
        <f>STOA!I83</f>
        <v>212.5</v>
      </c>
      <c r="AB83" s="117">
        <f>-STOA!O83</f>
        <v>0</v>
      </c>
      <c r="AC83">
        <f t="shared" si="3"/>
        <v>14.318550811873861</v>
      </c>
      <c r="AD83">
        <f t="shared" si="4"/>
        <v>1130.6587453866471</v>
      </c>
      <c r="AE83">
        <f>'IDT-1'!C83</f>
        <v>0</v>
      </c>
      <c r="AF83" s="26"/>
      <c r="AG83">
        <f t="shared" si="5"/>
        <v>1130.6587453866471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5.9835560123329907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52.328103573240561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783.25750945989898</v>
      </c>
      <c r="P84" s="77">
        <v>68.332611903214712</v>
      </c>
      <c r="Q84" s="77">
        <v>18.827460210412731</v>
      </c>
      <c r="R84" s="80">
        <v>0</v>
      </c>
      <c r="S84" s="80">
        <v>0</v>
      </c>
      <c r="T84" s="78">
        <f>SUMPRODUCT(LTA!F84:AJ84,LTA!F$101:AJ$101,LTA!F$104:AJ$104)</f>
        <v>63.12</v>
      </c>
      <c r="U84" s="78">
        <f>SUMPRODUCT(LTA!F84:AJ84,LTA!F$102:AJ$102,LTA!F$104:AJ$104)</f>
        <v>132.19999999999999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-210</v>
      </c>
      <c r="AA84" s="117">
        <f>STOA!I84</f>
        <v>212.5</v>
      </c>
      <c r="AB84" s="117">
        <f>-STOA!O84</f>
        <v>0</v>
      </c>
      <c r="AC84">
        <f t="shared" si="3"/>
        <v>14.3211567369663</v>
      </c>
      <c r="AD84">
        <f t="shared" si="4"/>
        <v>1130.9522673129679</v>
      </c>
      <c r="AE84">
        <f>'IDT-1'!C84</f>
        <v>0</v>
      </c>
      <c r="AF84" s="26"/>
      <c r="AG84">
        <f t="shared" si="5"/>
        <v>1130.9522673129679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6.8040919693435526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52.328103573240561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785.53149295335845</v>
      </c>
      <c r="P85" s="77">
        <v>68.332611903214712</v>
      </c>
      <c r="Q85" s="77">
        <v>18.827460210412731</v>
      </c>
      <c r="R85" s="80">
        <v>0</v>
      </c>
      <c r="S85" s="80">
        <v>0</v>
      </c>
      <c r="T85" s="78">
        <f>SUMPRODUCT(LTA!F85:AJ85,LTA!F$101:AJ$101,LTA!F$104:AJ$104)</f>
        <v>62.01</v>
      </c>
      <c r="U85" s="78">
        <f>SUMPRODUCT(LTA!F85:AJ85,LTA!F$102:AJ$102,LTA!F$104:AJ$104)</f>
        <v>130.63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-190</v>
      </c>
      <c r="AA85" s="117">
        <f>STOA!I85</f>
        <v>212.5</v>
      </c>
      <c r="AB85" s="117">
        <f>-STOA!O85</f>
        <v>0</v>
      </c>
      <c r="AC85">
        <f t="shared" si="3"/>
        <v>14.014070044853598</v>
      </c>
      <c r="AD85">
        <f t="shared" si="4"/>
        <v>1166.6738734555508</v>
      </c>
      <c r="AE85">
        <f>'IDT-1'!C85</f>
        <v>-15.664</v>
      </c>
      <c r="AF85" s="26"/>
      <c r="AG85">
        <f t="shared" si="5"/>
        <v>1151.0098734555509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6.8040919693435526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52.328103573240561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785.18449356335861</v>
      </c>
      <c r="P86" s="77">
        <v>68.332611903214712</v>
      </c>
      <c r="Q86" s="77">
        <v>18.827460210412731</v>
      </c>
      <c r="R86" s="80">
        <v>0</v>
      </c>
      <c r="S86" s="80">
        <v>0</v>
      </c>
      <c r="T86" s="78">
        <f>SUMPRODUCT(LTA!F86:AJ86,LTA!F$101:AJ$101,LTA!F$104:AJ$104)</f>
        <v>58.76</v>
      </c>
      <c r="U86" s="78">
        <f>SUMPRODUCT(LTA!F86:AJ86,LTA!F$102:AJ$102,LTA!F$104:AJ$104)</f>
        <v>129.51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-155</v>
      </c>
      <c r="AA86" s="117">
        <f>STOA!I86</f>
        <v>212.5</v>
      </c>
      <c r="AB86" s="117">
        <f>-STOA!O86</f>
        <v>0</v>
      </c>
      <c r="AC86">
        <f t="shared" si="3"/>
        <v>13.661825986944764</v>
      </c>
      <c r="AD86">
        <f t="shared" si="4"/>
        <v>1197.3091181234597</v>
      </c>
      <c r="AE86">
        <f>'IDT-1'!C86</f>
        <v>-33.869</v>
      </c>
      <c r="AF86" s="26"/>
      <c r="AG86">
        <f t="shared" si="5"/>
        <v>1163.4401181234598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6.8042701812191106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52.328103573240561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776.51812930577501</v>
      </c>
      <c r="P87" s="77">
        <v>68.332611903214712</v>
      </c>
      <c r="Q87" s="77">
        <v>18.827460210412731</v>
      </c>
      <c r="R87" s="80">
        <v>0</v>
      </c>
      <c r="S87" s="80">
        <v>0</v>
      </c>
      <c r="T87" s="78">
        <f>SUMPRODUCT(LTA!F87:AJ87,LTA!F$101:AJ$101,LTA!F$104:AJ$104)</f>
        <v>57.53</v>
      </c>
      <c r="U87" s="78">
        <f>SUMPRODUCT(LTA!F87:AJ87,LTA!F$102:AJ$102,LTA!F$104:AJ$104)</f>
        <v>129.07999999999998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-105</v>
      </c>
      <c r="AA87" s="117">
        <f>STOA!I87</f>
        <v>212.5</v>
      </c>
      <c r="AB87" s="117">
        <f>-STOA!O87</f>
        <v>0</v>
      </c>
      <c r="AC87">
        <f t="shared" si="3"/>
        <v>13.063045260799838</v>
      </c>
      <c r="AD87">
        <f t="shared" si="4"/>
        <v>1260.4417128038965</v>
      </c>
      <c r="AE87">
        <f>'IDT-1'!C87</f>
        <v>-61.387999999999998</v>
      </c>
      <c r="AF87" s="26"/>
      <c r="AG87">
        <f t="shared" si="5"/>
        <v>1199.0537128038966</v>
      </c>
      <c r="AI87" s="75">
        <f>PXIL!I87</f>
        <v>0</v>
      </c>
      <c r="AJ87" s="75">
        <f>PXIL!O87</f>
        <v>0</v>
      </c>
      <c r="AK87" s="75">
        <f>RTM_IEX!I87</f>
        <v>7.86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6.8042701812191106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52.328103573240561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774.79022869526284</v>
      </c>
      <c r="P88" s="77">
        <v>68.332611903214712</v>
      </c>
      <c r="Q88" s="77">
        <v>18.827460210412731</v>
      </c>
      <c r="R88" s="80">
        <v>0</v>
      </c>
      <c r="S88" s="80">
        <v>0</v>
      </c>
      <c r="T88" s="78">
        <f>SUMPRODUCT(LTA!F88:AJ88,LTA!F$101:AJ$101,LTA!F$104:AJ$104)</f>
        <v>56.44</v>
      </c>
      <c r="U88" s="78">
        <f>SUMPRODUCT(LTA!F88:AJ88,LTA!F$102:AJ$102,LTA!F$104:AJ$104)</f>
        <v>128.44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-90</v>
      </c>
      <c r="AA88" s="117">
        <f>STOA!I88</f>
        <v>212.5</v>
      </c>
      <c r="AB88" s="117">
        <f>-STOA!O88</f>
        <v>0</v>
      </c>
      <c r="AC88">
        <f t="shared" si="3"/>
        <v>13.061803822594403</v>
      </c>
      <c r="AD88">
        <f t="shared" si="4"/>
        <v>1290.4350536315899</v>
      </c>
      <c r="AE88">
        <f>'IDT-1'!C88</f>
        <v>-65.620999999999995</v>
      </c>
      <c r="AF88" s="26"/>
      <c r="AG88">
        <f t="shared" si="5"/>
        <v>1224.8140536315898</v>
      </c>
      <c r="AI88" s="75">
        <f>PXIL!I88</f>
        <v>0</v>
      </c>
      <c r="AJ88" s="75">
        <f>PXIL!O88</f>
        <v>0</v>
      </c>
      <c r="AK88" s="75">
        <f>RTM_IEX!I88</f>
        <v>26.31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6.8042701812191106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52.328103573240561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774.93370907418785</v>
      </c>
      <c r="P89" s="77">
        <v>68.332611903214712</v>
      </c>
      <c r="Q89" s="77">
        <v>18.827460210412731</v>
      </c>
      <c r="R89" s="80">
        <v>0</v>
      </c>
      <c r="S89" s="80">
        <v>0</v>
      </c>
      <c r="T89" s="78">
        <f>SUMPRODUCT(LTA!F89:AJ89,LTA!F$101:AJ$101,LTA!F$104:AJ$104)</f>
        <v>56.29</v>
      </c>
      <c r="U89" s="78">
        <f>SUMPRODUCT(LTA!F89:AJ89,LTA!F$102:AJ$102,LTA!F$104:AJ$104)</f>
        <v>128.94999999999999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-80</v>
      </c>
      <c r="AA89" s="117">
        <f>STOA!I89</f>
        <v>212.5</v>
      </c>
      <c r="AB89" s="117">
        <f>-STOA!O89</f>
        <v>0</v>
      </c>
      <c r="AC89">
        <f t="shared" si="3"/>
        <v>13.114733174706988</v>
      </c>
      <c r="AD89">
        <f t="shared" si="4"/>
        <v>1316.4856046584023</v>
      </c>
      <c r="AE89">
        <f>'IDT-1'!C89</f>
        <v>-57.154000000000003</v>
      </c>
      <c r="AF89" s="26"/>
      <c r="AG89">
        <f t="shared" si="5"/>
        <v>1259.3316046584023</v>
      </c>
      <c r="AI89" s="75">
        <f>PXIL!I89</f>
        <v>0</v>
      </c>
      <c r="AJ89" s="75">
        <f>PXIL!O89</f>
        <v>0</v>
      </c>
      <c r="AK89" s="75">
        <f>RTM_IEX!I89</f>
        <v>41.91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6.8042701812191106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52.328103573240561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774.93291475165358</v>
      </c>
      <c r="P90" s="77">
        <v>68.332611903214712</v>
      </c>
      <c r="Q90" s="77">
        <v>18.827460210412731</v>
      </c>
      <c r="R90" s="80">
        <v>0</v>
      </c>
      <c r="S90" s="80">
        <v>0</v>
      </c>
      <c r="T90" s="78">
        <f>SUMPRODUCT(LTA!F90:AJ90,LTA!F$101:AJ$101,LTA!F$104:AJ$104)</f>
        <v>54.01</v>
      </c>
      <c r="U90" s="78">
        <f>SUMPRODUCT(LTA!F90:AJ90,LTA!F$102:AJ$102,LTA!F$104:AJ$104)</f>
        <v>127.82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-65</v>
      </c>
      <c r="AA90" s="117">
        <f>STOA!I90</f>
        <v>212.5</v>
      </c>
      <c r="AB90" s="117">
        <f>-STOA!O90</f>
        <v>0</v>
      </c>
      <c r="AC90">
        <f t="shared" si="3"/>
        <v>12.938346271835757</v>
      </c>
      <c r="AD90">
        <f t="shared" si="4"/>
        <v>1326.7511972387392</v>
      </c>
      <c r="AE90">
        <f>'IDT-1'!C90</f>
        <v>-46.57</v>
      </c>
      <c r="AF90" s="26"/>
      <c r="AG90">
        <f t="shared" si="5"/>
        <v>1280.1811972387393</v>
      </c>
      <c r="AI90" s="75">
        <f>PXIL!I90</f>
        <v>0</v>
      </c>
      <c r="AJ90" s="75">
        <f>PXIL!O90</f>
        <v>0</v>
      </c>
      <c r="AK90" s="75">
        <f>RTM_IEX!I90</f>
        <v>40.409999999999997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6.8042701812191106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52.328103573240561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774.53137835255495</v>
      </c>
      <c r="P91" s="77">
        <v>68.332611903214712</v>
      </c>
      <c r="Q91" s="77">
        <v>18.827460210412731</v>
      </c>
      <c r="R91" s="80">
        <v>0</v>
      </c>
      <c r="S91" s="80">
        <v>0</v>
      </c>
      <c r="T91" s="78">
        <f>SUMPRODUCT(LTA!F91:AJ91,LTA!F$101:AJ$101,LTA!F$104:AJ$104)</f>
        <v>50.58</v>
      </c>
      <c r="U91" s="78">
        <f>SUMPRODUCT(LTA!F91:AJ91,LTA!F$102:AJ$102,LTA!F$104:AJ$104)</f>
        <v>126.11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-80</v>
      </c>
      <c r="AA91" s="117">
        <f>STOA!I91</f>
        <v>301.34999999999997</v>
      </c>
      <c r="AB91" s="117">
        <f>-STOA!O91</f>
        <v>0</v>
      </c>
      <c r="AC91">
        <f t="shared" si="3"/>
        <v>13.562720664356616</v>
      </c>
      <c r="AD91">
        <f t="shared" si="4"/>
        <v>1366.9452864471195</v>
      </c>
      <c r="AE91">
        <f>'IDT-1'!C91</f>
        <v>-57.154000000000003</v>
      </c>
      <c r="AF91" s="26"/>
      <c r="AG91">
        <f t="shared" si="5"/>
        <v>1309.7912864471195</v>
      </c>
      <c r="AI91" s="75">
        <f>PXIL!I91</f>
        <v>0</v>
      </c>
      <c r="AJ91" s="75">
        <f>PXIL!O91</f>
        <v>0</v>
      </c>
      <c r="AK91" s="75">
        <f>RTM_IEX!I91</f>
        <v>12.92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6.8042701812191106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52.328103573240561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773.79030133507683</v>
      </c>
      <c r="P92" s="77">
        <v>68.332611903214712</v>
      </c>
      <c r="Q92" s="77">
        <v>18.827460210412731</v>
      </c>
      <c r="R92" s="80">
        <v>0</v>
      </c>
      <c r="S92" s="80">
        <v>0</v>
      </c>
      <c r="T92" s="78">
        <f>SUMPRODUCT(LTA!F92:AJ92,LTA!F$101:AJ$101,LTA!F$104:AJ$104)</f>
        <v>50.16</v>
      </c>
      <c r="U92" s="78">
        <f>SUMPRODUCT(LTA!F92:AJ92,LTA!F$102:AJ$102,LTA!F$104:AJ$104)</f>
        <v>124.41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-60</v>
      </c>
      <c r="AA92" s="117">
        <f>STOA!I92</f>
        <v>301.34999999999997</v>
      </c>
      <c r="AB92" s="117">
        <f>-STOA!O92</f>
        <v>0</v>
      </c>
      <c r="AC92">
        <f t="shared" si="3"/>
        <v>13.346692636158902</v>
      </c>
      <c r="AD92">
        <f t="shared" si="4"/>
        <v>1382.7902374578393</v>
      </c>
      <c r="AE92">
        <f>'IDT-1'!C92</f>
        <v>-44.453000000000003</v>
      </c>
      <c r="AF92" s="26"/>
      <c r="AG92">
        <f t="shared" si="5"/>
        <v>1338.3372374578394</v>
      </c>
      <c r="AI92" s="75">
        <f>PXIL!I92</f>
        <v>0</v>
      </c>
      <c r="AJ92" s="75">
        <f>PXIL!O92</f>
        <v>0</v>
      </c>
      <c r="AK92" s="75">
        <f>RTM_IEX!I92</f>
        <v>11.41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6.8042701812191106</v>
      </c>
      <c r="F93">
        <f>GT_Spot!Q93</f>
        <v>0</v>
      </c>
      <c r="G93">
        <f>PPCL_NG!Q93</f>
        <v>42.64</v>
      </c>
      <c r="H93">
        <f>PPCL_Spot!Q93</f>
        <v>0</v>
      </c>
      <c r="I93">
        <f>Bawana_NG!Q93</f>
        <v>52.328103573240561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769.98633639341585</v>
      </c>
      <c r="P93" s="77">
        <v>68.332611903214712</v>
      </c>
      <c r="Q93" s="77">
        <v>18.827460210412731</v>
      </c>
      <c r="R93" s="80">
        <v>0</v>
      </c>
      <c r="S93" s="80">
        <v>0</v>
      </c>
      <c r="T93" s="78">
        <f>SUMPRODUCT(LTA!F93:AJ93,LTA!F$101:AJ$101,LTA!F$104:AJ$104)</f>
        <v>49.73</v>
      </c>
      <c r="U93" s="78">
        <f>SUMPRODUCT(LTA!F93:AJ93,LTA!F$102:AJ$102,LTA!F$104:AJ$104)</f>
        <v>124.03999999999999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-40</v>
      </c>
      <c r="AA93" s="117">
        <f>STOA!I93</f>
        <v>301.34999999999997</v>
      </c>
      <c r="AB93" s="117">
        <f>-STOA!O93</f>
        <v>0</v>
      </c>
      <c r="AC93">
        <f t="shared" si="3"/>
        <v>13.131797336789038</v>
      </c>
      <c r="AD93">
        <f t="shared" si="4"/>
        <v>1398.7627749247138</v>
      </c>
      <c r="AE93">
        <f>'IDT-1'!C93</f>
        <v>-38.932000000000002</v>
      </c>
      <c r="AF93" s="26"/>
      <c r="AG93">
        <f t="shared" si="5"/>
        <v>1359.8307749247138</v>
      </c>
      <c r="AI93" s="75">
        <f>PXIL!I93</f>
        <v>0</v>
      </c>
      <c r="AJ93" s="75">
        <f>PXIL!O93</f>
        <v>0</v>
      </c>
      <c r="AK93" s="75">
        <f>RTM_IEX!I93</f>
        <v>11.72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6.8042701812191106</v>
      </c>
      <c r="F94">
        <f>GT_Spot!Q94</f>
        <v>0</v>
      </c>
      <c r="G94">
        <f>PPCL_NG!Q94</f>
        <v>42.64</v>
      </c>
      <c r="H94">
        <f>PPCL_Spot!Q94</f>
        <v>0</v>
      </c>
      <c r="I94">
        <f>Bawana_NG!Q94</f>
        <v>52.328103573240561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769.98633639341585</v>
      </c>
      <c r="P94" s="77">
        <v>68.332611903214712</v>
      </c>
      <c r="Q94" s="77">
        <v>18.827460210412731</v>
      </c>
      <c r="R94" s="80">
        <v>0</v>
      </c>
      <c r="S94" s="80">
        <v>0</v>
      </c>
      <c r="T94" s="78">
        <f>SUMPRODUCT(LTA!F94:AJ94,LTA!F$101:AJ$101,LTA!F$104:AJ$104)</f>
        <v>48.55</v>
      </c>
      <c r="U94" s="78">
        <f>SUMPRODUCT(LTA!F94:AJ94,LTA!F$102:AJ$102,LTA!F$104:AJ$104)</f>
        <v>123.77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301.34999999999997</v>
      </c>
      <c r="AB94" s="117">
        <f>-STOA!O94</f>
        <v>0</v>
      </c>
      <c r="AC94">
        <f t="shared" si="3"/>
        <v>12.776408235901226</v>
      </c>
      <c r="AD94">
        <f t="shared" si="4"/>
        <v>1439.0881640256016</v>
      </c>
      <c r="AE94">
        <f>'IDT-1'!C94</f>
        <v>-55</v>
      </c>
      <c r="AF94" s="26"/>
      <c r="AG94">
        <f t="shared" si="5"/>
        <v>1384.0881640256016</v>
      </c>
      <c r="AI94" s="75">
        <f>PXIL!I94</f>
        <v>0</v>
      </c>
      <c r="AJ94" s="75">
        <f>PXIL!O94</f>
        <v>0</v>
      </c>
      <c r="AK94" s="75">
        <f>RTM_IEX!I94</f>
        <v>13.14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6.8042701812191106</v>
      </c>
      <c r="F95">
        <f>GT_Spot!Q95</f>
        <v>0</v>
      </c>
      <c r="G95">
        <f>PPCL_NG!Q95</f>
        <v>42.64</v>
      </c>
      <c r="H95">
        <f>PPCL_Spot!Q95</f>
        <v>0</v>
      </c>
      <c r="I95">
        <f>Bawana_NG!Q95</f>
        <v>52.328103573240561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761.30161133382546</v>
      </c>
      <c r="P95" s="77">
        <v>68.332611903214712</v>
      </c>
      <c r="Q95" s="77">
        <v>18.827460210412731</v>
      </c>
      <c r="R95" s="80">
        <v>0</v>
      </c>
      <c r="S95" s="80">
        <v>0</v>
      </c>
      <c r="T95" s="78">
        <f>SUMPRODUCT(LTA!F95:AJ95,LTA!F$101:AJ$101,LTA!F$104:AJ$104)</f>
        <v>48.92</v>
      </c>
      <c r="U95" s="78">
        <f>SUMPRODUCT(LTA!F95:AJ95,LTA!F$102:AJ$102,LTA!F$104:AJ$104)</f>
        <v>123.37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253.01000000000002</v>
      </c>
      <c r="AB95" s="117">
        <f>-STOA!O95</f>
        <v>0</v>
      </c>
      <c r="AC95">
        <f t="shared" si="3"/>
        <v>12.58250265537683</v>
      </c>
      <c r="AD95">
        <f t="shared" si="4"/>
        <v>1417.2473445465357</v>
      </c>
      <c r="AE95">
        <f>'IDT-1'!C95</f>
        <v>-25</v>
      </c>
      <c r="AF95" s="26"/>
      <c r="AG95">
        <f t="shared" si="5"/>
        <v>1392.2473445465357</v>
      </c>
      <c r="AI95" s="75">
        <f>PXIL!I95</f>
        <v>0</v>
      </c>
      <c r="AJ95" s="75">
        <f>PXIL!O95</f>
        <v>0</v>
      </c>
      <c r="AK95" s="75">
        <f>RTM_IEX!I95</f>
        <v>48.16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6.8042701812191106</v>
      </c>
      <c r="F96">
        <f>GT_Spot!Q96</f>
        <v>0</v>
      </c>
      <c r="G96">
        <f>PPCL_NG!Q96</f>
        <v>42.64</v>
      </c>
      <c r="H96">
        <f>PPCL_Spot!Q96</f>
        <v>0</v>
      </c>
      <c r="I96">
        <f>Bawana_NG!Q96</f>
        <v>52.328103573240561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760.78467545142541</v>
      </c>
      <c r="P96" s="77">
        <v>68.332611903214712</v>
      </c>
      <c r="Q96" s="77">
        <v>18.827460210412731</v>
      </c>
      <c r="R96" s="80">
        <v>0</v>
      </c>
      <c r="S96" s="80">
        <v>0</v>
      </c>
      <c r="T96" s="78">
        <f>SUMPRODUCT(LTA!F96:AJ96,LTA!F$101:AJ$101,LTA!F$104:AJ$104)</f>
        <v>49.75</v>
      </c>
      <c r="U96" s="78">
        <f>SUMPRODUCT(LTA!F96:AJ96,LTA!F$102:AJ$102,LTA!F$104:AJ$104)</f>
        <v>124.11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253.01000000000002</v>
      </c>
      <c r="AB96" s="117">
        <f>-STOA!O96</f>
        <v>0</v>
      </c>
      <c r="AC96">
        <f t="shared" si="3"/>
        <v>12.56202561961171</v>
      </c>
      <c r="AD96">
        <f t="shared" si="4"/>
        <v>1414.9408856999007</v>
      </c>
      <c r="AE96">
        <f>'IDT-1'!C96</f>
        <v>-5</v>
      </c>
      <c r="AF96" s="26"/>
      <c r="AG96">
        <f t="shared" si="5"/>
        <v>1409.9408856999007</v>
      </c>
      <c r="AI96" s="75">
        <f>PXIL!I96</f>
        <v>0</v>
      </c>
      <c r="AJ96" s="75">
        <f>PXIL!O96</f>
        <v>0</v>
      </c>
      <c r="AK96" s="75">
        <f>RTM_IEX!I96</f>
        <v>44.78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6.8042701812191106</v>
      </c>
      <c r="F97">
        <f>GT_Spot!Q97</f>
        <v>0</v>
      </c>
      <c r="G97">
        <f>PPCL_NG!Q97</f>
        <v>42.64</v>
      </c>
      <c r="H97">
        <f>PPCL_Spot!Q97</f>
        <v>0</v>
      </c>
      <c r="I97">
        <f>Bawana_NG!Q97</f>
        <v>52.327880260866046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761.20233536042576</v>
      </c>
      <c r="P97" s="77">
        <v>68.332611903214712</v>
      </c>
      <c r="Q97" s="77">
        <v>18.827460210412731</v>
      </c>
      <c r="R97" s="80">
        <v>0</v>
      </c>
      <c r="S97" s="80">
        <v>0</v>
      </c>
      <c r="T97" s="78">
        <f>SUMPRODUCT(LTA!F97:AJ97,LTA!F$101:AJ$101,LTA!F$104:AJ$104)</f>
        <v>49.37</v>
      </c>
      <c r="U97" s="78">
        <f>SUMPRODUCT(LTA!F97:AJ97,LTA!F$102:AJ$102,LTA!F$104:AJ$104)</f>
        <v>124.24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253.01000000000002</v>
      </c>
      <c r="AB97" s="117">
        <f>-STOA!O97</f>
        <v>0</v>
      </c>
      <c r="AC97">
        <f t="shared" si="3"/>
        <v>12.637067061662018</v>
      </c>
      <c r="AD97">
        <f t="shared" si="4"/>
        <v>1423.3932808544764</v>
      </c>
      <c r="AE97">
        <f>'IDT-1'!C97</f>
        <v>0</v>
      </c>
      <c r="AF97" s="26"/>
      <c r="AG97">
        <f t="shared" si="5"/>
        <v>1423.3932808544764</v>
      </c>
      <c r="AI97" s="75">
        <f>PXIL!I97</f>
        <v>0</v>
      </c>
      <c r="AJ97" s="75">
        <f>PXIL!O97</f>
        <v>0</v>
      </c>
      <c r="AK97" s="75">
        <f>RTM_IEX!I97</f>
        <v>53.14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6.8042701812191106</v>
      </c>
      <c r="F98">
        <f>GT_Spot!Q98</f>
        <v>0</v>
      </c>
      <c r="G98">
        <f>PPCL_NG!Q98</f>
        <v>42.64</v>
      </c>
      <c r="H98">
        <f>PPCL_Spot!Q98</f>
        <v>0</v>
      </c>
      <c r="I98">
        <f>Bawana_NG!Q98</f>
        <v>52.327880260866046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760.42401261986254</v>
      </c>
      <c r="P98" s="77">
        <v>68.332611903214712</v>
      </c>
      <c r="Q98" s="77">
        <v>18.827460210412731</v>
      </c>
      <c r="R98" s="80">
        <v>0</v>
      </c>
      <c r="S98" s="80">
        <v>0</v>
      </c>
      <c r="T98" s="78">
        <f>SUMPRODUCT(LTA!F98:AJ98,LTA!F$101:AJ$101,LTA!F$104:AJ$104)</f>
        <v>49.4</v>
      </c>
      <c r="U98" s="78">
        <f>SUMPRODUCT(LTA!F98:AJ98,LTA!F$102:AJ$102,LTA!F$104:AJ$104)</f>
        <v>124.62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253.01000000000002</v>
      </c>
      <c r="AB98" s="117">
        <f>-STOA!O98</f>
        <v>0</v>
      </c>
      <c r="AC98">
        <f t="shared" si="3"/>
        <v>12.685217821545063</v>
      </c>
      <c r="AD98">
        <f t="shared" si="4"/>
        <v>1428.8168073540301</v>
      </c>
      <c r="AE98">
        <f>'IDT-1'!C98</f>
        <v>0</v>
      </c>
      <c r="AF98" s="26"/>
      <c r="AG98">
        <f t="shared" si="5"/>
        <v>1428.8168073540301</v>
      </c>
      <c r="AI98" s="75">
        <f>PXIL!I98</f>
        <v>0</v>
      </c>
      <c r="AJ98" s="75">
        <f>PXIL!O98</f>
        <v>0</v>
      </c>
      <c r="AK98" s="75">
        <f>RTM_IEX!I98</f>
        <v>58.98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0.14664654749999995</v>
      </c>
      <c r="E99">
        <f t="shared" si="6"/>
        <v>0.17023061483037907</v>
      </c>
      <c r="F99">
        <f t="shared" si="6"/>
        <v>0</v>
      </c>
      <c r="G99">
        <f t="shared" si="6"/>
        <v>0.70580294668125676</v>
      </c>
      <c r="H99">
        <f t="shared" si="6"/>
        <v>0</v>
      </c>
      <c r="I99">
        <f t="shared" si="6"/>
        <v>1.1665267908309398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16.970768799338099</v>
      </c>
      <c r="P99" s="77">
        <f t="shared" si="6"/>
        <v>1.6379414259614089</v>
      </c>
      <c r="Q99" s="77">
        <f t="shared" si="6"/>
        <v>0.39728804090702646</v>
      </c>
      <c r="R99" s="80">
        <f t="shared" si="6"/>
        <v>0.2949724999999998</v>
      </c>
      <c r="S99" s="80">
        <f t="shared" si="6"/>
        <v>0</v>
      </c>
      <c r="T99" s="78">
        <f t="shared" si="6"/>
        <v>2.7664175000000006</v>
      </c>
      <c r="U99" s="78">
        <f t="shared" si="6"/>
        <v>2.9678700000000013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-1.69276</v>
      </c>
      <c r="AA99" s="117">
        <f t="shared" si="6"/>
        <v>4.0265624999999989</v>
      </c>
      <c r="AB99" s="117">
        <f t="shared" si="6"/>
        <v>-0.8</v>
      </c>
      <c r="AC99">
        <f t="shared" si="6"/>
        <v>0.30286040489303201</v>
      </c>
      <c r="AD99">
        <f t="shared" si="6"/>
        <v>28.691614761156092</v>
      </c>
      <c r="AE99">
        <f t="shared" si="6"/>
        <v>-0.19418474999999999</v>
      </c>
      <c r="AG99">
        <f t="shared" si="6"/>
        <v>28.497430011156087</v>
      </c>
      <c r="AI99">
        <f t="shared" si="6"/>
        <v>0</v>
      </c>
      <c r="AJ99">
        <f t="shared" si="6"/>
        <v>0</v>
      </c>
      <c r="AK99">
        <f t="shared" si="6"/>
        <v>0.44220750000000014</v>
      </c>
      <c r="AL99">
        <f t="shared" si="6"/>
        <v>-0.20599999999999999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45068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9.4755225019069425</v>
      </c>
      <c r="F3">
        <f>GT_Spot!T3</f>
        <v>0</v>
      </c>
      <c r="G3">
        <f>PPCL_NG!T3</f>
        <v>27.76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864.92740646903474</v>
      </c>
      <c r="P3" s="77">
        <v>75.112871067619736</v>
      </c>
      <c r="Q3" s="77">
        <v>22.746931480981925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441.34999999999997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13.61</v>
      </c>
      <c r="Z3" s="75">
        <f>IEX!P3</f>
        <v>0</v>
      </c>
      <c r="AA3" s="117">
        <f>STOA!J3</f>
        <v>163.03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15.461741957371981</v>
      </c>
      <c r="AD3">
        <f>SUM(B3:AB3,AI3:AR3)-AC3</f>
        <v>1741.5543895621711</v>
      </c>
      <c r="AE3">
        <f>'IDT-1'!F3</f>
        <v>2.2879999999999998</v>
      </c>
      <c r="AF3" s="26"/>
      <c r="AG3">
        <f>SUM(AD3:AF3)</f>
        <v>1743.8423895621711</v>
      </c>
      <c r="AI3" s="75">
        <f>PXIL!J3</f>
        <v>0</v>
      </c>
      <c r="AJ3" s="75">
        <f>PXIL!P3</f>
        <v>0</v>
      </c>
      <c r="AK3" s="75">
        <f>RTM_IEX!J3</f>
        <v>61.58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9.4755225019069425</v>
      </c>
      <c r="F4">
        <f>GT_Spot!T4</f>
        <v>0</v>
      </c>
      <c r="G4">
        <f>PPCL_NG!T4</f>
        <v>27.76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862.67476246903482</v>
      </c>
      <c r="P4" s="77">
        <v>75.112871067619736</v>
      </c>
      <c r="Q4" s="77">
        <v>22.746931480981925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441.34999999999997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3.17</v>
      </c>
      <c r="Z4" s="75">
        <f>IEX!P4</f>
        <v>0</v>
      </c>
      <c r="AA4" s="117">
        <f>STOA!J4</f>
        <v>163.03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15.318630690171982</v>
      </c>
      <c r="AD4">
        <f t="shared" ref="AD4:AD67" si="1">SUM(B4:AB4,AI4:AR4)-AC4</f>
        <v>1725.4348568293713</v>
      </c>
      <c r="AE4">
        <f>'IDT-1'!F4</f>
        <v>6.8650000000000002</v>
      </c>
      <c r="AF4" s="26"/>
      <c r="AG4">
        <f t="shared" ref="AG4:AG67" si="2">SUM(AD4:AF4)</f>
        <v>1732.2998568293713</v>
      </c>
      <c r="AI4" s="75">
        <f>PXIL!J4</f>
        <v>0</v>
      </c>
      <c r="AJ4" s="75">
        <f>PXIL!P4</f>
        <v>0</v>
      </c>
      <c r="AK4" s="75">
        <f>RTM_IEX!J4</f>
        <v>58.01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9.4755225019069425</v>
      </c>
      <c r="F5">
        <f>GT_Spot!T5</f>
        <v>0</v>
      </c>
      <c r="G5">
        <f>PPCL_NG!T5</f>
        <v>27.76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862.43401366228193</v>
      </c>
      <c r="P5" s="77">
        <v>75.112871067619736</v>
      </c>
      <c r="Q5" s="77">
        <v>22.746931480981925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437.41999999999996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163.03</v>
      </c>
      <c r="AB5" s="117">
        <f>-STOA!P5</f>
        <v>0</v>
      </c>
      <c r="AC5">
        <f t="shared" si="0"/>
        <v>15.424224100672559</v>
      </c>
      <c r="AD5">
        <f t="shared" si="1"/>
        <v>1737.3285146121179</v>
      </c>
      <c r="AE5">
        <f>'IDT-1'!F5</f>
        <v>-8.5920000000000005</v>
      </c>
      <c r="AF5" s="26"/>
      <c r="AG5">
        <f t="shared" si="2"/>
        <v>1728.7365146121178</v>
      </c>
      <c r="AI5" s="75">
        <f>PXIL!J5</f>
        <v>0</v>
      </c>
      <c r="AJ5" s="75">
        <f>PXIL!P5</f>
        <v>0</v>
      </c>
      <c r="AK5" s="75">
        <f>RTM_IEX!J5</f>
        <v>77.349999999999994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9.4755225019069425</v>
      </c>
      <c r="F6">
        <f>GT_Spot!T6</f>
        <v>0</v>
      </c>
      <c r="G6">
        <f>PPCL_NG!T6</f>
        <v>27.76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862.43401366228193</v>
      </c>
      <c r="P6" s="77">
        <v>75.112871067619736</v>
      </c>
      <c r="Q6" s="77">
        <v>22.746931480981925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437.53999999999996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163.03</v>
      </c>
      <c r="AB6" s="117">
        <f>-STOA!P6</f>
        <v>0</v>
      </c>
      <c r="AC6">
        <f t="shared" si="0"/>
        <v>15.425192100672557</v>
      </c>
      <c r="AD6">
        <f t="shared" si="1"/>
        <v>1737.4375466121178</v>
      </c>
      <c r="AE6">
        <f>'IDT-1'!F6</f>
        <v>-28.526</v>
      </c>
      <c r="AF6" s="26"/>
      <c r="AG6">
        <f t="shared" si="2"/>
        <v>1708.9115466121177</v>
      </c>
      <c r="AI6" s="75">
        <f>PXIL!J6</f>
        <v>0</v>
      </c>
      <c r="AJ6" s="75">
        <f>PXIL!P6</f>
        <v>0</v>
      </c>
      <c r="AK6" s="75">
        <f>RTM_IEX!J6</f>
        <v>77.34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9.4755225019069425</v>
      </c>
      <c r="F7">
        <f>GT_Spot!T7</f>
        <v>0</v>
      </c>
      <c r="G7">
        <f>PPCL_NG!T7</f>
        <v>27.76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862.05166062539706</v>
      </c>
      <c r="P7" s="77">
        <v>75.112871067619736</v>
      </c>
      <c r="Q7" s="77">
        <v>22.746931480981925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437.43999999999994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</v>
      </c>
      <c r="AA7" s="117">
        <f>STOA!J7</f>
        <v>163.03</v>
      </c>
      <c r="AB7" s="117">
        <f>-STOA!P7</f>
        <v>0</v>
      </c>
      <c r="AC7">
        <f t="shared" si="0"/>
        <v>15.43351079669212</v>
      </c>
      <c r="AD7">
        <f t="shared" si="1"/>
        <v>1716.2768748792134</v>
      </c>
      <c r="AE7">
        <f>'IDT-1'!F7</f>
        <v>-40.365000000000002</v>
      </c>
      <c r="AF7" s="26"/>
      <c r="AG7">
        <f t="shared" si="2"/>
        <v>1675.9118748792134</v>
      </c>
      <c r="AI7" s="75">
        <f>PXIL!J7</f>
        <v>0</v>
      </c>
      <c r="AJ7" s="75">
        <f>PXIL!P7</f>
        <v>0</v>
      </c>
      <c r="AK7" s="75">
        <f>RTM_IEX!J7</f>
        <v>67.67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9.4755225019069425</v>
      </c>
      <c r="F8">
        <f>GT_Spot!T8</f>
        <v>0</v>
      </c>
      <c r="G8">
        <f>PPCL_NG!T8</f>
        <v>27.76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857.8844201557971</v>
      </c>
      <c r="P8" s="77">
        <v>75.112871067619736</v>
      </c>
      <c r="Q8" s="77">
        <v>22.746931480981925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437.62999999999994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-24</v>
      </c>
      <c r="AA8" s="117">
        <f>STOA!J8</f>
        <v>163.03</v>
      </c>
      <c r="AB8" s="117">
        <f>-STOA!P8</f>
        <v>0</v>
      </c>
      <c r="AC8">
        <f t="shared" si="0"/>
        <v>15.513926738348179</v>
      </c>
      <c r="AD8">
        <f t="shared" si="1"/>
        <v>1699.2192184679575</v>
      </c>
      <c r="AE8">
        <f>'IDT-1'!F8</f>
        <v>-46.131</v>
      </c>
      <c r="AF8" s="26"/>
      <c r="AG8">
        <f t="shared" si="2"/>
        <v>1653.0882184679574</v>
      </c>
      <c r="AI8" s="75">
        <f>PXIL!J8</f>
        <v>0</v>
      </c>
      <c r="AJ8" s="75">
        <f>PXIL!P8</f>
        <v>0</v>
      </c>
      <c r="AK8" s="75">
        <f>RTM_IEX!J8</f>
        <v>67.67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9.4755225019069425</v>
      </c>
      <c r="F9">
        <f>GT_Spot!T9</f>
        <v>0</v>
      </c>
      <c r="G9">
        <f>PPCL_NG!T9</f>
        <v>26.13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855.35407047841659</v>
      </c>
      <c r="P9" s="77">
        <v>75.112871067619736</v>
      </c>
      <c r="Q9" s="77">
        <v>22.746931480981925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437.40999999999997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</v>
      </c>
      <c r="AA9" s="117">
        <f>STOA!J9</f>
        <v>163.03</v>
      </c>
      <c r="AB9" s="117">
        <f>-STOA!P9</f>
        <v>0</v>
      </c>
      <c r="AC9">
        <f t="shared" si="0"/>
        <v>15.039689956586747</v>
      </c>
      <c r="AD9">
        <f t="shared" si="1"/>
        <v>1609.6431055723385</v>
      </c>
      <c r="AE9">
        <f>'IDT-1'!F9</f>
        <v>-54.780999999999999</v>
      </c>
      <c r="AF9" s="26"/>
      <c r="AG9">
        <f t="shared" si="2"/>
        <v>1554.8621055723386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-12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9.4755225019069425</v>
      </c>
      <c r="F10">
        <f>GT_Spot!T10</f>
        <v>0</v>
      </c>
      <c r="G10">
        <f>PPCL_NG!T10</f>
        <v>26.13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818.37114119766534</v>
      </c>
      <c r="P10" s="77">
        <v>75.112871067619736</v>
      </c>
      <c r="Q10" s="77">
        <v>22.746931480981925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437.4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</v>
      </c>
      <c r="AA10" s="117">
        <f>STOA!J10</f>
        <v>163.03</v>
      </c>
      <c r="AB10" s="117">
        <f>-STOA!P10</f>
        <v>0</v>
      </c>
      <c r="AC10">
        <f t="shared" si="0"/>
        <v>14.598736521127595</v>
      </c>
      <c r="AD10">
        <f t="shared" si="1"/>
        <v>1586.0911297270461</v>
      </c>
      <c r="AE10">
        <f>'IDT-1'!F10</f>
        <v>-57.664000000000001</v>
      </c>
      <c r="AF10" s="26"/>
      <c r="AG10">
        <f t="shared" si="2"/>
        <v>1528.4271297270461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9.4755225019069425</v>
      </c>
      <c r="F11">
        <f>GT_Spot!T11</f>
        <v>0</v>
      </c>
      <c r="G11">
        <f>PPCL_NG!T11</f>
        <v>27.76</v>
      </c>
      <c r="H11">
        <f>PPCL_Spot!T11</f>
        <v>0</v>
      </c>
      <c r="I11">
        <f>Bawana_NG!T11</f>
        <v>57.412706869725113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805.63292287116053</v>
      </c>
      <c r="P11" s="77">
        <v>75.77</v>
      </c>
      <c r="Q11" s="77">
        <v>22.936905853790126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437.19999999999993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162.93</v>
      </c>
      <c r="AB11" s="117">
        <f>-STOA!P11</f>
        <v>0</v>
      </c>
      <c r="AC11">
        <f t="shared" si="0"/>
        <v>14.274256744082859</v>
      </c>
      <c r="AD11">
        <f t="shared" si="1"/>
        <v>1577.6672013524999</v>
      </c>
      <c r="AE11">
        <f>'IDT-1'!F11</f>
        <v>-47.860999999999997</v>
      </c>
      <c r="AF11" s="26"/>
      <c r="AG11">
        <f t="shared" si="2"/>
        <v>1529.8062013524998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9.4755500570993529</v>
      </c>
      <c r="F12">
        <f>GT_Spot!T12</f>
        <v>0</v>
      </c>
      <c r="G12">
        <f>PPCL_NG!T12</f>
        <v>27.76</v>
      </c>
      <c r="H12">
        <f>PPCL_Spot!T12</f>
        <v>0</v>
      </c>
      <c r="I12">
        <f>Bawana_NG!T12</f>
        <v>57.412706869725113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762.77526199404508</v>
      </c>
      <c r="P12" s="77">
        <v>75.77</v>
      </c>
      <c r="Q12" s="77">
        <v>22.936905853790126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437.53999999999996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162.93</v>
      </c>
      <c r="AB12" s="117">
        <f>-STOA!P12</f>
        <v>0</v>
      </c>
      <c r="AC12">
        <f t="shared" si="0"/>
        <v>13.988882846071888</v>
      </c>
      <c r="AD12">
        <f t="shared" si="1"/>
        <v>1525.4349419285877</v>
      </c>
      <c r="AE12">
        <f>'IDT-1'!F12</f>
        <v>-16.146000000000001</v>
      </c>
      <c r="AF12" s="26"/>
      <c r="AG12">
        <f t="shared" si="2"/>
        <v>1509.2889419285877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9.4755500570993529</v>
      </c>
      <c r="F13">
        <f>GT_Spot!T13</f>
        <v>0</v>
      </c>
      <c r="G13">
        <f>PPCL_NG!T13</f>
        <v>27.76</v>
      </c>
      <c r="H13">
        <f>PPCL_Spot!T13</f>
        <v>0</v>
      </c>
      <c r="I13">
        <f>Bawana_NG!T13</f>
        <v>57.412706869725113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732.87753540710162</v>
      </c>
      <c r="P13" s="77">
        <v>75.109999999999985</v>
      </c>
      <c r="Q13" s="77">
        <v>22.746481596040834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431.9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162.93</v>
      </c>
      <c r="AB13" s="117">
        <f>-STOA!P13</f>
        <v>0</v>
      </c>
      <c r="AC13">
        <f t="shared" si="0"/>
        <v>13.579885843416641</v>
      </c>
      <c r="AD13">
        <f t="shared" si="1"/>
        <v>1499.4557880865505</v>
      </c>
      <c r="AE13">
        <f>'IDT-1'!F13</f>
        <v>0</v>
      </c>
      <c r="AF13" s="26"/>
      <c r="AG13">
        <f t="shared" si="2"/>
        <v>1499.4557880865505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9.4755500570993529</v>
      </c>
      <c r="F14">
        <f>GT_Spot!T14</f>
        <v>0</v>
      </c>
      <c r="G14">
        <f>PPCL_NG!T14</f>
        <v>27.76</v>
      </c>
      <c r="H14">
        <f>PPCL_Spot!T14</f>
        <v>0</v>
      </c>
      <c r="I14">
        <f>Bawana_NG!T14</f>
        <v>57.412706869725113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732.8775477439583</v>
      </c>
      <c r="P14" s="77">
        <v>75.109999999999985</v>
      </c>
      <c r="Q14" s="77">
        <v>22.746481596040834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432.46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162.93</v>
      </c>
      <c r="AB14" s="117">
        <f>-STOA!P14</f>
        <v>0</v>
      </c>
      <c r="AC14">
        <f t="shared" si="0"/>
        <v>13.717985864813908</v>
      </c>
      <c r="AD14">
        <f t="shared" si="1"/>
        <v>1484.8777004020096</v>
      </c>
      <c r="AE14">
        <f>'IDT-1'!F14</f>
        <v>0</v>
      </c>
      <c r="AF14" s="26"/>
      <c r="AG14">
        <f t="shared" si="2"/>
        <v>1484.8777004020096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9.4755500570993529</v>
      </c>
      <c r="F15">
        <f>GT_Spot!T15</f>
        <v>0</v>
      </c>
      <c r="G15">
        <f>PPCL_NG!T15</f>
        <v>27.76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717.01507473818617</v>
      </c>
      <c r="P15" s="77">
        <v>75.112871067619736</v>
      </c>
      <c r="Q15" s="77">
        <v>22.746931480981925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432.05999999999995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</v>
      </c>
      <c r="AA15" s="117">
        <f>STOA!J15</f>
        <v>162.85</v>
      </c>
      <c r="AB15" s="117">
        <f>-STOA!P15</f>
        <v>0</v>
      </c>
      <c r="AC15">
        <f t="shared" si="0"/>
        <v>13.638910189206822</v>
      </c>
      <c r="AD15">
        <f t="shared" si="1"/>
        <v>1463.9176350844057</v>
      </c>
      <c r="AE15">
        <f>'IDT-1'!F15</f>
        <v>0</v>
      </c>
      <c r="AF15" s="26"/>
      <c r="AG15">
        <f t="shared" si="2"/>
        <v>1463.9176350844057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9.4755500570993529</v>
      </c>
      <c r="F16">
        <f>GT_Spot!T16</f>
        <v>0</v>
      </c>
      <c r="G16">
        <f>PPCL_NG!T16</f>
        <v>27.76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717.01510943129938</v>
      </c>
      <c r="P16" s="77">
        <v>75.112871067619736</v>
      </c>
      <c r="Q16" s="77">
        <v>22.746931480981925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431.99999999999994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-31.93</v>
      </c>
      <c r="AA16" s="117">
        <f>STOA!J16</f>
        <v>162.85</v>
      </c>
      <c r="AB16" s="117">
        <f>-STOA!P16</f>
        <v>0</v>
      </c>
      <c r="AC16">
        <f t="shared" si="0"/>
        <v>13.779811065934789</v>
      </c>
      <c r="AD16">
        <f t="shared" si="1"/>
        <v>1447.7867689007908</v>
      </c>
      <c r="AE16">
        <f>'IDT-1'!F16</f>
        <v>0</v>
      </c>
      <c r="AF16" s="26"/>
      <c r="AG16">
        <f t="shared" si="2"/>
        <v>1447.7867689007908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9.4755500570993529</v>
      </c>
      <c r="F17">
        <f>GT_Spot!T17</f>
        <v>0</v>
      </c>
      <c r="G17">
        <f>PPCL_NG!T17</f>
        <v>27.76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717.01512017834875</v>
      </c>
      <c r="P17" s="77">
        <v>75.112871067619736</v>
      </c>
      <c r="Q17" s="77">
        <v>22.746931480981925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431.89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-48</v>
      </c>
      <c r="AA17" s="117">
        <f>STOA!J17</f>
        <v>162.85</v>
      </c>
      <c r="AB17" s="117">
        <f>-STOA!P17</f>
        <v>0</v>
      </c>
      <c r="AC17">
        <f t="shared" si="0"/>
        <v>13.921514669790504</v>
      </c>
      <c r="AD17">
        <f t="shared" si="1"/>
        <v>1431.4650760439847</v>
      </c>
      <c r="AE17">
        <f>'IDT-1'!F17</f>
        <v>0</v>
      </c>
      <c r="AF17" s="26"/>
      <c r="AG17">
        <f t="shared" si="2"/>
        <v>1431.4650760439847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9.4755500570993529</v>
      </c>
      <c r="F18">
        <f>GT_Spot!T18</f>
        <v>0</v>
      </c>
      <c r="G18">
        <f>PPCL_NG!T18</f>
        <v>27.76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714.58564163240885</v>
      </c>
      <c r="P18" s="77">
        <v>75.112871067619736</v>
      </c>
      <c r="Q18" s="77">
        <v>22.746931480981925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431.77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-67</v>
      </c>
      <c r="AA18" s="117">
        <f>STOA!J18</f>
        <v>162.85</v>
      </c>
      <c r="AB18" s="117">
        <f>-STOA!P18</f>
        <v>0</v>
      </c>
      <c r="AC18">
        <f t="shared" si="0"/>
        <v>14.067763681507943</v>
      </c>
      <c r="AD18">
        <f t="shared" si="1"/>
        <v>1409.7693484863271</v>
      </c>
      <c r="AE18">
        <f>'IDT-1'!F18</f>
        <v>0</v>
      </c>
      <c r="AF18" s="26"/>
      <c r="AG18">
        <f t="shared" si="2"/>
        <v>1409.7693484863271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9.4755500570993529</v>
      </c>
      <c r="F19">
        <f>GT_Spot!T19</f>
        <v>0</v>
      </c>
      <c r="G19">
        <f>PPCL_NG!T19</f>
        <v>27.76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711.11148076014968</v>
      </c>
      <c r="P19" s="77">
        <v>75.112871067619736</v>
      </c>
      <c r="Q19" s="77">
        <v>22.746931480981925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431.40999999999997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-85</v>
      </c>
      <c r="AA19" s="117">
        <f>STOA!J19</f>
        <v>162.75</v>
      </c>
      <c r="AB19" s="117">
        <f>-STOA!P19</f>
        <v>0</v>
      </c>
      <c r="AC19">
        <f t="shared" si="0"/>
        <v>14.015386810787675</v>
      </c>
      <c r="AD19">
        <f t="shared" si="1"/>
        <v>1407.8875644847885</v>
      </c>
      <c r="AE19">
        <f>'IDT-1'!F19</f>
        <v>0</v>
      </c>
      <c r="AF19" s="26"/>
      <c r="AG19">
        <f t="shared" si="2"/>
        <v>1407.8875644847885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9.4755225019069425</v>
      </c>
      <c r="F20">
        <f>GT_Spot!T20</f>
        <v>0</v>
      </c>
      <c r="G20">
        <f>PPCL_NG!T20</f>
        <v>27.76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677.74550503094952</v>
      </c>
      <c r="P20" s="77">
        <v>75.112871067619736</v>
      </c>
      <c r="Q20" s="77">
        <v>22.746931480981925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431.65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-28</v>
      </c>
      <c r="AA20" s="117">
        <f>STOA!J20</f>
        <v>162.75</v>
      </c>
      <c r="AB20" s="117">
        <f>-STOA!P20</f>
        <v>0</v>
      </c>
      <c r="AC20">
        <f t="shared" si="0"/>
        <v>13.528559176396723</v>
      </c>
      <c r="AD20">
        <f t="shared" si="1"/>
        <v>1397.248388834787</v>
      </c>
      <c r="AE20">
        <f>'IDT-1'!F20</f>
        <v>0</v>
      </c>
      <c r="AF20" s="26"/>
      <c r="AG20">
        <f t="shared" si="2"/>
        <v>1397.248388834787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9.4755225019069425</v>
      </c>
      <c r="F21">
        <f>GT_Spot!T21</f>
        <v>0</v>
      </c>
      <c r="G21">
        <f>PPCL_NG!T21</f>
        <v>27.76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676.14908818435413</v>
      </c>
      <c r="P21" s="77">
        <v>75.112871067619736</v>
      </c>
      <c r="Q21" s="77">
        <v>22.746931480981925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431.72999999999996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-41</v>
      </c>
      <c r="AA21" s="117">
        <f>STOA!J21</f>
        <v>162.75</v>
      </c>
      <c r="AB21" s="117">
        <f>-STOA!P21</f>
        <v>0</v>
      </c>
      <c r="AC21">
        <f t="shared" si="0"/>
        <v>13.63063036593522</v>
      </c>
      <c r="AD21">
        <f t="shared" si="1"/>
        <v>1382.6299007986529</v>
      </c>
      <c r="AE21">
        <f>'IDT-1'!F21</f>
        <v>0</v>
      </c>
      <c r="AF21" s="26"/>
      <c r="AG21">
        <f t="shared" si="2"/>
        <v>1382.6299007986529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9.4755225019069425</v>
      </c>
      <c r="F22">
        <f>GT_Spot!T22</f>
        <v>0</v>
      </c>
      <c r="G22">
        <f>PPCL_NG!T22</f>
        <v>27.76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708.21610924176071</v>
      </c>
      <c r="P22" s="77">
        <v>75.112871067619736</v>
      </c>
      <c r="Q22" s="77">
        <v>22.746931480981925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431.74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-126</v>
      </c>
      <c r="AA22" s="117">
        <f>STOA!J22</f>
        <v>162.75</v>
      </c>
      <c r="AB22" s="117">
        <f>-STOA!P22</f>
        <v>0</v>
      </c>
      <c r="AC22">
        <f t="shared" si="0"/>
        <v>14.356814527350167</v>
      </c>
      <c r="AD22">
        <f t="shared" si="1"/>
        <v>1363.9807376946446</v>
      </c>
      <c r="AE22">
        <f>'IDT-1'!F22</f>
        <v>0</v>
      </c>
      <c r="AF22" s="26"/>
      <c r="AG22">
        <f t="shared" si="2"/>
        <v>1363.9807376946446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9.4755225019069425</v>
      </c>
      <c r="F23">
        <f>GT_Spot!T23</f>
        <v>0</v>
      </c>
      <c r="G23">
        <f>PPCL_NG!T23</f>
        <v>27.76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726.84045898688828</v>
      </c>
      <c r="P23" s="77">
        <v>75.112871067619736</v>
      </c>
      <c r="Q23" s="77">
        <v>22.746931480981925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435.19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-155</v>
      </c>
      <c r="AA23" s="117">
        <f>STOA!J23</f>
        <v>162.57</v>
      </c>
      <c r="AB23" s="117">
        <f>-STOA!P23</f>
        <v>0</v>
      </c>
      <c r="AC23">
        <f t="shared" si="0"/>
        <v>14.833584885817539</v>
      </c>
      <c r="AD23">
        <f t="shared" si="1"/>
        <v>1353.3983170813049</v>
      </c>
      <c r="AE23">
        <f>'IDT-1'!F23</f>
        <v>0</v>
      </c>
      <c r="AF23" s="26"/>
      <c r="AG23">
        <f t="shared" si="2"/>
        <v>1353.3983170813049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9.4755225019069425</v>
      </c>
      <c r="F24">
        <f>GT_Spot!T24</f>
        <v>0</v>
      </c>
      <c r="G24">
        <f>PPCL_NG!T24</f>
        <v>27.76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726.97533715049281</v>
      </c>
      <c r="P24" s="77">
        <v>75.112871067619736</v>
      </c>
      <c r="Q24" s="77">
        <v>22.746931480981925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435.19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-178</v>
      </c>
      <c r="AA24" s="117">
        <f>STOA!J24</f>
        <v>162.57</v>
      </c>
      <c r="AB24" s="117">
        <f>-STOA!P24</f>
        <v>0</v>
      </c>
      <c r="AC24">
        <f t="shared" si="0"/>
        <v>15.012334364101164</v>
      </c>
      <c r="AD24">
        <f t="shared" si="1"/>
        <v>1333.3544457666258</v>
      </c>
      <c r="AE24">
        <f>'IDT-1'!F24</f>
        <v>0</v>
      </c>
      <c r="AF24" s="26"/>
      <c r="AG24">
        <f t="shared" si="2"/>
        <v>1333.3544457666258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9.4755225019069425</v>
      </c>
      <c r="F25">
        <f>GT_Spot!T25</f>
        <v>0</v>
      </c>
      <c r="G25">
        <f>PPCL_NG!T25</f>
        <v>27.76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730.441563151894</v>
      </c>
      <c r="P25" s="77">
        <v>75.112871067619736</v>
      </c>
      <c r="Q25" s="77">
        <v>22.745943295292442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436.11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-201</v>
      </c>
      <c r="AA25" s="117">
        <f>STOA!J25</f>
        <v>162.57</v>
      </c>
      <c r="AB25" s="117">
        <f>-STOA!P25</f>
        <v>0</v>
      </c>
      <c r="AC25">
        <f t="shared" si="0"/>
        <v>15.388293302722849</v>
      </c>
      <c r="AD25">
        <f t="shared" si="1"/>
        <v>1299.3637246437156</v>
      </c>
      <c r="AE25">
        <f>'IDT-1'!F25</f>
        <v>0</v>
      </c>
      <c r="AF25" s="26"/>
      <c r="AG25">
        <f t="shared" si="2"/>
        <v>1299.3637246437156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9.4755225019069425</v>
      </c>
      <c r="F26">
        <f>GT_Spot!T26</f>
        <v>0</v>
      </c>
      <c r="G26">
        <f>PPCL_NG!T26</f>
        <v>27.76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735.50277501499215</v>
      </c>
      <c r="P26" s="77">
        <v>75.112871067619736</v>
      </c>
      <c r="Q26" s="77">
        <v>22.745943295292442</v>
      </c>
      <c r="R26" s="80">
        <v>0</v>
      </c>
      <c r="S26" s="80">
        <v>0</v>
      </c>
      <c r="T26" s="78">
        <f>SUMPRODUCT(LTA!F26:AJ26,LTA!F$101:AJ$101,LTA!F$105:AJ$105)</f>
        <v>1.1599999999999999</v>
      </c>
      <c r="U26" s="78">
        <f>SUMPRODUCT(LTA!F26:AJ26,LTA!F$102:AJ$102,LTA!F$105:AJ$105)</f>
        <v>440.07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-225</v>
      </c>
      <c r="AA26" s="117">
        <f>STOA!J26</f>
        <v>162.57</v>
      </c>
      <c r="AB26" s="117">
        <f>-STOA!P26</f>
        <v>0</v>
      </c>
      <c r="AC26">
        <f t="shared" si="0"/>
        <v>15.673206772606409</v>
      </c>
      <c r="AD26">
        <f t="shared" si="1"/>
        <v>1287.2600230369303</v>
      </c>
      <c r="AE26">
        <f>'IDT-1'!F26</f>
        <v>0</v>
      </c>
      <c r="AF26" s="26"/>
      <c r="AG26">
        <f t="shared" si="2"/>
        <v>1287.2600230369303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9.4755500570993529</v>
      </c>
      <c r="F27">
        <f>GT_Spot!T27</f>
        <v>0</v>
      </c>
      <c r="G27">
        <f>PPCL_NG!T27</f>
        <v>27.76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735.96166668600597</v>
      </c>
      <c r="P27" s="77">
        <v>75.112871067619736</v>
      </c>
      <c r="Q27" s="77">
        <v>22.745943295292442</v>
      </c>
      <c r="R27" s="80">
        <v>6</v>
      </c>
      <c r="S27" s="80">
        <v>0</v>
      </c>
      <c r="T27" s="78">
        <f>SUMPRODUCT(LTA!F27:AJ27,LTA!F$101:AJ$101,LTA!F$105:AJ$105)</f>
        <v>3.67</v>
      </c>
      <c r="U27" s="78">
        <f>SUMPRODUCT(LTA!F27:AJ27,LTA!F$102:AJ$102,LTA!F$105:AJ$105)</f>
        <v>444.47000000000008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-229</v>
      </c>
      <c r="AA27" s="117">
        <f>STOA!J27</f>
        <v>162.38</v>
      </c>
      <c r="AB27" s="117">
        <f>-STOA!P27</f>
        <v>0</v>
      </c>
      <c r="AC27">
        <f t="shared" si="0"/>
        <v>15.931231302152153</v>
      </c>
      <c r="AD27">
        <f t="shared" si="1"/>
        <v>1284.1809177335911</v>
      </c>
      <c r="AE27">
        <f>'IDT-1'!F27</f>
        <v>0</v>
      </c>
      <c r="AF27" s="26"/>
      <c r="AG27">
        <f t="shared" si="2"/>
        <v>1284.1809177335911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9.4755500570993529</v>
      </c>
      <c r="F28">
        <f>GT_Spot!T28</f>
        <v>0</v>
      </c>
      <c r="G28">
        <f>PPCL_NG!T28</f>
        <v>27.76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737.53792992556237</v>
      </c>
      <c r="P28" s="77">
        <v>75.112871067619736</v>
      </c>
      <c r="Q28" s="77">
        <v>22.745943295292442</v>
      </c>
      <c r="R28" s="80">
        <v>10.490000000000002</v>
      </c>
      <c r="S28" s="80">
        <v>0</v>
      </c>
      <c r="T28" s="78">
        <f>SUMPRODUCT(LTA!F28:AJ28,LTA!F$101:AJ$101,LTA!F$105:AJ$105)</f>
        <v>6.8999999999999995</v>
      </c>
      <c r="U28" s="78">
        <f>SUMPRODUCT(LTA!F28:AJ28,LTA!F$102:AJ$102,LTA!F$105:AJ$105)</f>
        <v>449.60000000000008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-250</v>
      </c>
      <c r="AA28" s="117">
        <f>STOA!J28</f>
        <v>162.38</v>
      </c>
      <c r="AB28" s="117">
        <f>-STOA!P28</f>
        <v>0</v>
      </c>
      <c r="AC28">
        <f t="shared" si="0"/>
        <v>16.235744969104154</v>
      </c>
      <c r="AD28">
        <f t="shared" si="1"/>
        <v>1278.3026673061952</v>
      </c>
      <c r="AE28">
        <f>'IDT-1'!F28</f>
        <v>0</v>
      </c>
      <c r="AF28" s="26"/>
      <c r="AG28">
        <f t="shared" si="2"/>
        <v>1278.3026673061952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-24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9.4755500570993529</v>
      </c>
      <c r="F29">
        <f>GT_Spot!T29</f>
        <v>0</v>
      </c>
      <c r="G29">
        <f>PPCL_NG!T29</f>
        <v>27.76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733.99919180143252</v>
      </c>
      <c r="P29" s="77">
        <v>75.113259275330876</v>
      </c>
      <c r="Q29" s="77">
        <v>22.745943295292442</v>
      </c>
      <c r="R29" s="80">
        <v>20.2</v>
      </c>
      <c r="S29" s="80">
        <v>0</v>
      </c>
      <c r="T29" s="78">
        <f>SUMPRODUCT(LTA!F29:AJ29,LTA!F$101:AJ$101,LTA!F$105:AJ$105)</f>
        <v>10.64</v>
      </c>
      <c r="U29" s="78">
        <f>SUMPRODUCT(LTA!F29:AJ29,LTA!F$102:AJ$102,LTA!F$105:AJ$105)</f>
        <v>462.06000000000006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-269</v>
      </c>
      <c r="AA29" s="117">
        <f>STOA!J29</f>
        <v>162.38</v>
      </c>
      <c r="AB29" s="117">
        <f>-STOA!P29</f>
        <v>0</v>
      </c>
      <c r="AC29">
        <f t="shared" si="0"/>
        <v>16.69895931550553</v>
      </c>
      <c r="AD29">
        <f t="shared" si="1"/>
        <v>1270.211103043375</v>
      </c>
      <c r="AE29">
        <f>'IDT-1'!F29</f>
        <v>0</v>
      </c>
      <c r="AF29" s="26"/>
      <c r="AG29">
        <f t="shared" si="2"/>
        <v>1270.211103043375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9.4755225019069425</v>
      </c>
      <c r="F30">
        <f>GT_Spot!T30</f>
        <v>0</v>
      </c>
      <c r="G30">
        <f>PPCL_NG!T30</f>
        <v>27.76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733.30307753354782</v>
      </c>
      <c r="P30" s="77">
        <v>75.11</v>
      </c>
      <c r="Q30" s="77">
        <v>22.745943295292442</v>
      </c>
      <c r="R30" s="80">
        <v>20.2</v>
      </c>
      <c r="S30" s="80">
        <v>0</v>
      </c>
      <c r="T30" s="78">
        <f>SUMPRODUCT(LTA!F30:AJ30,LTA!F$101:AJ$101,LTA!F$105:AJ$105)</f>
        <v>15.66</v>
      </c>
      <c r="U30" s="78">
        <f>SUMPRODUCT(LTA!F30:AJ30,LTA!F$102:AJ$102,LTA!F$105:AJ$105)</f>
        <v>469.19000000000005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-288</v>
      </c>
      <c r="AA30" s="117">
        <f>STOA!J30</f>
        <v>162.38</v>
      </c>
      <c r="AB30" s="117">
        <f>-STOA!P30</f>
        <v>0</v>
      </c>
      <c r="AC30">
        <f t="shared" si="0"/>
        <v>16.968409008761252</v>
      </c>
      <c r="AD30">
        <f t="shared" si="1"/>
        <v>1262.3922522517119</v>
      </c>
      <c r="AE30">
        <f>'IDT-1'!F30</f>
        <v>0</v>
      </c>
      <c r="AF30" s="26"/>
      <c r="AG30">
        <f t="shared" si="2"/>
        <v>1262.3922522517119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9.4755225019069425</v>
      </c>
      <c r="F31">
        <f>GT_Spot!T31</f>
        <v>0</v>
      </c>
      <c r="G31">
        <f>PPCL_NG!T31</f>
        <v>27.76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734.44215467321499</v>
      </c>
      <c r="P31" s="77">
        <v>75.11</v>
      </c>
      <c r="Q31" s="77">
        <v>22.745943295292442</v>
      </c>
      <c r="R31" s="80">
        <v>20.2</v>
      </c>
      <c r="S31" s="80">
        <v>0</v>
      </c>
      <c r="T31" s="78">
        <f>SUMPRODUCT(LTA!F31:AJ31,LTA!F$101:AJ$101,LTA!F$105:AJ$105)</f>
        <v>21.98</v>
      </c>
      <c r="U31" s="78">
        <f>SUMPRODUCT(LTA!F31:AJ31,LTA!F$102:AJ$102,LTA!F$105:AJ$105)</f>
        <v>476.44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-311</v>
      </c>
      <c r="AA31" s="117">
        <f>STOA!J31</f>
        <v>162.30000000000001</v>
      </c>
      <c r="AB31" s="117">
        <f>-STOA!P31</f>
        <v>0</v>
      </c>
      <c r="AC31">
        <f t="shared" si="0"/>
        <v>17.47890437104472</v>
      </c>
      <c r="AD31">
        <f t="shared" si="1"/>
        <v>1233.5108340290951</v>
      </c>
      <c r="AE31">
        <f>'IDT-1'!F31</f>
        <v>0</v>
      </c>
      <c r="AF31" s="26"/>
      <c r="AG31">
        <f t="shared" si="2"/>
        <v>1233.5108340290951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9.4755225019069425</v>
      </c>
      <c r="F32">
        <f>GT_Spot!T32</f>
        <v>0</v>
      </c>
      <c r="G32">
        <f>PPCL_NG!T32</f>
        <v>27.76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734.44215467321499</v>
      </c>
      <c r="P32" s="77">
        <v>75.11</v>
      </c>
      <c r="Q32" s="77">
        <v>22.745943295292442</v>
      </c>
      <c r="R32" s="80">
        <v>20.2</v>
      </c>
      <c r="S32" s="80">
        <v>0</v>
      </c>
      <c r="T32" s="78">
        <f>SUMPRODUCT(LTA!F32:AJ32,LTA!F$101:AJ$101,LTA!F$105:AJ$105)</f>
        <v>28.009999999999998</v>
      </c>
      <c r="U32" s="78">
        <f>SUMPRODUCT(LTA!F32:AJ32,LTA!F$102:AJ$102,LTA!F$105:AJ$105)</f>
        <v>485.21999999999997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-336</v>
      </c>
      <c r="AA32" s="117">
        <f>STOA!J32</f>
        <v>162.30000000000001</v>
      </c>
      <c r="AB32" s="117">
        <f>-STOA!P32</f>
        <v>0</v>
      </c>
      <c r="AC32">
        <f t="shared" si="0"/>
        <v>17.831185559099602</v>
      </c>
      <c r="AD32">
        <f t="shared" si="1"/>
        <v>1222.9685528410403</v>
      </c>
      <c r="AE32">
        <f>'IDT-1'!F32</f>
        <v>0</v>
      </c>
      <c r="AF32" s="26"/>
      <c r="AG32">
        <f t="shared" si="2"/>
        <v>1222.9685528410403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9.4755225019069425</v>
      </c>
      <c r="F33">
        <f>GT_Spot!T33</f>
        <v>0</v>
      </c>
      <c r="G33">
        <f>PPCL_NG!T33</f>
        <v>27.76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735.47729682083013</v>
      </c>
      <c r="P33" s="77">
        <v>75.11</v>
      </c>
      <c r="Q33" s="77">
        <v>22.745943295292442</v>
      </c>
      <c r="R33" s="80">
        <v>20.2</v>
      </c>
      <c r="S33" s="80">
        <v>0</v>
      </c>
      <c r="T33" s="78">
        <f>SUMPRODUCT(LTA!F33:AJ33,LTA!F$101:AJ$101,LTA!F$105:AJ$105)</f>
        <v>38.58</v>
      </c>
      <c r="U33" s="78">
        <f>SUMPRODUCT(LTA!F33:AJ33,LTA!F$102:AJ$102,LTA!F$105:AJ$105)</f>
        <v>494.09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-358</v>
      </c>
      <c r="AA33" s="117">
        <f>STOA!J33</f>
        <v>162.30000000000001</v>
      </c>
      <c r="AB33" s="117">
        <f>-STOA!P33</f>
        <v>0</v>
      </c>
      <c r="AC33">
        <f t="shared" si="0"/>
        <v>18.339857528319843</v>
      </c>
      <c r="AD33">
        <f t="shared" si="1"/>
        <v>1205.9350230194352</v>
      </c>
      <c r="AE33">
        <f>'IDT-1'!F33</f>
        <v>0</v>
      </c>
      <c r="AF33" s="26"/>
      <c r="AG33">
        <f t="shared" si="2"/>
        <v>1205.9350230194352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9.4755225019069425</v>
      </c>
      <c r="F34">
        <f>GT_Spot!T34</f>
        <v>0</v>
      </c>
      <c r="G34">
        <f>PPCL_NG!T34</f>
        <v>27.76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735.47729682083013</v>
      </c>
      <c r="P34" s="77">
        <v>75.11</v>
      </c>
      <c r="Q34" s="77">
        <v>22.745943295292442</v>
      </c>
      <c r="R34" s="80">
        <v>20.2</v>
      </c>
      <c r="S34" s="80">
        <v>0</v>
      </c>
      <c r="T34" s="78">
        <f>SUMPRODUCT(LTA!F34:AJ34,LTA!F$101:AJ$101,LTA!F$105:AJ$105)</f>
        <v>44.45</v>
      </c>
      <c r="U34" s="78">
        <f>SUMPRODUCT(LTA!F34:AJ34,LTA!F$102:AJ$102,LTA!F$105:AJ$105)</f>
        <v>502.23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-377</v>
      </c>
      <c r="AA34" s="117">
        <f>STOA!J34</f>
        <v>162.30000000000001</v>
      </c>
      <c r="AB34" s="117">
        <f>-STOA!P34</f>
        <v>0</v>
      </c>
      <c r="AC34">
        <f t="shared" si="0"/>
        <v>18.631829951241553</v>
      </c>
      <c r="AD34">
        <f t="shared" si="1"/>
        <v>1200.6530505965136</v>
      </c>
      <c r="AE34">
        <f>'IDT-1'!F34</f>
        <v>0</v>
      </c>
      <c r="AF34" s="26"/>
      <c r="AG34">
        <f t="shared" si="2"/>
        <v>1200.6530505965136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9.4755225019069425</v>
      </c>
      <c r="F35">
        <f>GT_Spot!T35</f>
        <v>0</v>
      </c>
      <c r="G35">
        <f>PPCL_NG!T35</f>
        <v>27.76</v>
      </c>
      <c r="H35">
        <f>PPCL_Spot!T35</f>
        <v>0</v>
      </c>
      <c r="I35">
        <f>Bawana_NG!T35</f>
        <v>57.592716381302772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713.95633166972698</v>
      </c>
      <c r="P35" s="77">
        <v>75.11</v>
      </c>
      <c r="Q35" s="77">
        <v>22.745943295292442</v>
      </c>
      <c r="R35" s="80">
        <v>22.2</v>
      </c>
      <c r="S35" s="80">
        <v>0</v>
      </c>
      <c r="T35" s="78">
        <f>SUMPRODUCT(LTA!F35:AJ35,LTA!F$101:AJ$101,LTA!F$105:AJ$105)</f>
        <v>52.26</v>
      </c>
      <c r="U35" s="78">
        <f>SUMPRODUCT(LTA!F35:AJ35,LTA!F$102:AJ$102,LTA!F$105:AJ$105)</f>
        <v>506.66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-390</v>
      </c>
      <c r="AA35" s="117">
        <f>STOA!J35</f>
        <v>162.19999999999999</v>
      </c>
      <c r="AB35" s="117">
        <f>-STOA!P35</f>
        <v>0</v>
      </c>
      <c r="AC35">
        <f t="shared" si="0"/>
        <v>18.76121837729622</v>
      </c>
      <c r="AD35">
        <f t="shared" si="1"/>
        <v>1169.0226954709331</v>
      </c>
      <c r="AE35">
        <f>'IDT-1'!F35</f>
        <v>0</v>
      </c>
      <c r="AF35" s="26"/>
      <c r="AG35">
        <f t="shared" si="2"/>
        <v>1169.0226954709331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9.4755225019069425</v>
      </c>
      <c r="F36">
        <f>GT_Spot!T36</f>
        <v>0</v>
      </c>
      <c r="G36">
        <f>PPCL_NG!T36</f>
        <v>27.76</v>
      </c>
      <c r="H36">
        <f>PPCL_Spot!T36</f>
        <v>0</v>
      </c>
      <c r="I36">
        <f>Bawana_NG!T36</f>
        <v>57.592716381302772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710.37464840925441</v>
      </c>
      <c r="P36" s="77">
        <v>75.11</v>
      </c>
      <c r="Q36" s="77">
        <v>22.75</v>
      </c>
      <c r="R36" s="80">
        <v>22.2</v>
      </c>
      <c r="S36" s="80">
        <v>0</v>
      </c>
      <c r="T36" s="78">
        <f>SUMPRODUCT(LTA!F36:AJ36,LTA!F$101:AJ$101,LTA!F$105:AJ$105)</f>
        <v>59.42</v>
      </c>
      <c r="U36" s="78">
        <f>SUMPRODUCT(LTA!F36:AJ36,LTA!F$102:AJ$102,LTA!F$105:AJ$105)</f>
        <v>515.01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-394</v>
      </c>
      <c r="AA36" s="117">
        <f>STOA!J36</f>
        <v>162.19999999999999</v>
      </c>
      <c r="AB36" s="117">
        <f>-STOA!P36</f>
        <v>0</v>
      </c>
      <c r="AC36">
        <f t="shared" si="0"/>
        <v>18.901735773694266</v>
      </c>
      <c r="AD36">
        <f t="shared" si="1"/>
        <v>1176.8145515187698</v>
      </c>
      <c r="AE36">
        <f>'IDT-1'!F36</f>
        <v>0</v>
      </c>
      <c r="AF36" s="26"/>
      <c r="AG36">
        <f t="shared" si="2"/>
        <v>1176.8145515187698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9.4755225019069425</v>
      </c>
      <c r="F37">
        <f>GT_Spot!T37</f>
        <v>0</v>
      </c>
      <c r="G37">
        <f>PPCL_NG!T37</f>
        <v>27.76</v>
      </c>
      <c r="H37">
        <f>PPCL_Spot!T37</f>
        <v>0</v>
      </c>
      <c r="I37">
        <f>Bawana_NG!T37</f>
        <v>57.592716381302772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705.1913518011753</v>
      </c>
      <c r="P37" s="77">
        <v>75.11</v>
      </c>
      <c r="Q37" s="77">
        <v>22.91</v>
      </c>
      <c r="R37" s="80">
        <v>22.2</v>
      </c>
      <c r="S37" s="80">
        <v>0</v>
      </c>
      <c r="T37" s="78">
        <f>SUMPRODUCT(LTA!F37:AJ37,LTA!F$101:AJ$101,LTA!F$105:AJ$105)</f>
        <v>63.09</v>
      </c>
      <c r="U37" s="78">
        <f>SUMPRODUCT(LTA!F37:AJ37,LTA!F$102:AJ$102,LTA!F$105:AJ$105)</f>
        <v>473.82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-387</v>
      </c>
      <c r="AA37" s="117">
        <f>STOA!J37</f>
        <v>162.19999999999999</v>
      </c>
      <c r="AB37" s="117">
        <f>-STOA!P37</f>
        <v>0</v>
      </c>
      <c r="AC37">
        <f t="shared" si="0"/>
        <v>18.110082769999991</v>
      </c>
      <c r="AD37">
        <f t="shared" si="1"/>
        <v>1182.0629079143853</v>
      </c>
      <c r="AE37">
        <f>'IDT-1'!F37</f>
        <v>0</v>
      </c>
      <c r="AF37" s="26"/>
      <c r="AG37">
        <f t="shared" si="2"/>
        <v>1182.0629079143853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9.4755225019069425</v>
      </c>
      <c r="F38">
        <f>GT_Spot!T38</f>
        <v>0</v>
      </c>
      <c r="G38">
        <f>PPCL_NG!T38</f>
        <v>27.76</v>
      </c>
      <c r="H38">
        <f>PPCL_Spot!T38</f>
        <v>0</v>
      </c>
      <c r="I38">
        <f>Bawana_NG!T38</f>
        <v>57.592716381302772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694.25809998712691</v>
      </c>
      <c r="P38" s="77">
        <v>75.11</v>
      </c>
      <c r="Q38" s="77">
        <v>22.91</v>
      </c>
      <c r="R38" s="80">
        <v>22.2</v>
      </c>
      <c r="S38" s="80">
        <v>0</v>
      </c>
      <c r="T38" s="78">
        <f>SUMPRODUCT(LTA!F38:AJ38,LTA!F$101:AJ$101,LTA!F$105:AJ$105)</f>
        <v>72.3</v>
      </c>
      <c r="U38" s="78">
        <f>SUMPRODUCT(LTA!F38:AJ38,LTA!F$102:AJ$102,LTA!F$105:AJ$105)</f>
        <v>482.08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-371</v>
      </c>
      <c r="AA38" s="117">
        <f>STOA!J38</f>
        <v>162.19999999999999</v>
      </c>
      <c r="AB38" s="117">
        <f>-STOA!P38</f>
        <v>0</v>
      </c>
      <c r="AC38">
        <f t="shared" si="0"/>
        <v>18.026350489681235</v>
      </c>
      <c r="AD38">
        <f t="shared" si="1"/>
        <v>1204.7736583806554</v>
      </c>
      <c r="AE38">
        <f>'IDT-1'!F38</f>
        <v>0</v>
      </c>
      <c r="AF38" s="26"/>
      <c r="AG38">
        <f t="shared" si="2"/>
        <v>1204.7736583806554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9.3669412662090004</v>
      </c>
      <c r="F39">
        <f>GT_Spot!T39</f>
        <v>0</v>
      </c>
      <c r="G39">
        <f>PPCL_NG!T39</f>
        <v>27.76</v>
      </c>
      <c r="H39">
        <f>PPCL_Spot!T39</f>
        <v>0</v>
      </c>
      <c r="I39">
        <f>Bawana_NG!T39</f>
        <v>56.607335749246985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686.18794933690219</v>
      </c>
      <c r="P39" s="77">
        <v>75.11</v>
      </c>
      <c r="Q39" s="77">
        <v>22.75</v>
      </c>
      <c r="R39" s="80">
        <v>22.2</v>
      </c>
      <c r="S39" s="80">
        <v>0</v>
      </c>
      <c r="T39" s="78">
        <f>SUMPRODUCT(LTA!F39:AJ39,LTA!F$101:AJ$101,LTA!F$105:AJ$105)</f>
        <v>77.990000000000009</v>
      </c>
      <c r="U39" s="78">
        <f>SUMPRODUCT(LTA!F39:AJ39,LTA!F$102:AJ$102,LTA!F$105:AJ$105)</f>
        <v>489.64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-349</v>
      </c>
      <c r="AA39" s="117">
        <f>STOA!J39</f>
        <v>162.1</v>
      </c>
      <c r="AB39" s="117">
        <f>-STOA!P39</f>
        <v>0</v>
      </c>
      <c r="AC39">
        <f t="shared" si="0"/>
        <v>17.820308856423758</v>
      </c>
      <c r="AD39">
        <f t="shared" si="1"/>
        <v>1235.8055874959346</v>
      </c>
      <c r="AE39">
        <f>'IDT-1'!F39</f>
        <v>0</v>
      </c>
      <c r="AF39" s="26"/>
      <c r="AG39">
        <f t="shared" si="2"/>
        <v>1235.8055874959346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9.3667061520825374</v>
      </c>
      <c r="F40">
        <f>GT_Spot!T40</f>
        <v>0</v>
      </c>
      <c r="G40">
        <f>PPCL_NG!T40</f>
        <v>27.76</v>
      </c>
      <c r="H40">
        <f>PPCL_Spot!T40</f>
        <v>0</v>
      </c>
      <c r="I40">
        <f>Bawana_NG!T40</f>
        <v>56.607335749246985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675.50697080710211</v>
      </c>
      <c r="P40" s="77">
        <v>75.11</v>
      </c>
      <c r="Q40" s="77">
        <v>22.75</v>
      </c>
      <c r="R40" s="80">
        <v>22.2</v>
      </c>
      <c r="S40" s="80">
        <v>0</v>
      </c>
      <c r="T40" s="78">
        <f>SUMPRODUCT(LTA!F40:AJ40,LTA!F$101:AJ$101,LTA!F$105:AJ$105)</f>
        <v>84.72</v>
      </c>
      <c r="U40" s="78">
        <f>SUMPRODUCT(LTA!F40:AJ40,LTA!F$102:AJ$102,LTA!F$105:AJ$105)</f>
        <v>503.3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-297</v>
      </c>
      <c r="AA40" s="117">
        <f>STOA!J40</f>
        <v>162.1</v>
      </c>
      <c r="AB40" s="117">
        <f>-STOA!P40</f>
        <v>0</v>
      </c>
      <c r="AC40">
        <f t="shared" si="0"/>
        <v>17.399692907592073</v>
      </c>
      <c r="AD40">
        <f t="shared" si="1"/>
        <v>1302.9349898008397</v>
      </c>
      <c r="AE40">
        <f>'IDT-1'!F40</f>
        <v>0</v>
      </c>
      <c r="AF40" s="26"/>
      <c r="AG40">
        <f t="shared" si="2"/>
        <v>1302.9349898008397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9.3667061520825374</v>
      </c>
      <c r="F41">
        <f>GT_Spot!T41</f>
        <v>0</v>
      </c>
      <c r="G41">
        <f>PPCL_NG!T41</f>
        <v>27.76</v>
      </c>
      <c r="H41">
        <f>PPCL_Spot!T41</f>
        <v>0</v>
      </c>
      <c r="I41">
        <f>Bawana_NG!T41</f>
        <v>56.607335749246985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668.64627961963106</v>
      </c>
      <c r="P41" s="77">
        <v>75.11</v>
      </c>
      <c r="Q41" s="77">
        <v>22.75</v>
      </c>
      <c r="R41" s="80">
        <v>22.2</v>
      </c>
      <c r="S41" s="80">
        <v>0</v>
      </c>
      <c r="T41" s="78">
        <f>SUMPRODUCT(LTA!F41:AJ41,LTA!F$101:AJ$101,LTA!F$105:AJ$105)</f>
        <v>88.87</v>
      </c>
      <c r="U41" s="78">
        <f>SUMPRODUCT(LTA!F41:AJ41,LTA!F$102:AJ$102,LTA!F$105:AJ$105)</f>
        <v>508.55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-252</v>
      </c>
      <c r="AA41" s="117">
        <f>STOA!J41</f>
        <v>162.1</v>
      </c>
      <c r="AB41" s="117">
        <f>-STOA!P41</f>
        <v>0</v>
      </c>
      <c r="AC41">
        <f t="shared" si="0"/>
        <v>16.93374181142158</v>
      </c>
      <c r="AD41">
        <f t="shared" si="1"/>
        <v>1360.9402497095389</v>
      </c>
      <c r="AE41">
        <f>'IDT-1'!F41</f>
        <v>0</v>
      </c>
      <c r="AF41" s="26"/>
      <c r="AG41">
        <f t="shared" si="2"/>
        <v>1360.9402497095389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9.3667061520825374</v>
      </c>
      <c r="F42">
        <f>GT_Spot!T42</f>
        <v>0</v>
      </c>
      <c r="G42">
        <f>PPCL_NG!T42</f>
        <v>27.76</v>
      </c>
      <c r="H42">
        <f>PPCL_Spot!T42</f>
        <v>0</v>
      </c>
      <c r="I42">
        <f>Bawana_NG!T42</f>
        <v>56.607335749246985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656.17040981469472</v>
      </c>
      <c r="P42" s="77">
        <v>22.43</v>
      </c>
      <c r="Q42" s="77">
        <v>8.82</v>
      </c>
      <c r="R42" s="80">
        <v>22.2</v>
      </c>
      <c r="S42" s="80">
        <v>0</v>
      </c>
      <c r="T42" s="78">
        <f>SUMPRODUCT(LTA!F42:AJ42,LTA!F$101:AJ$101,LTA!F$105:AJ$105)</f>
        <v>95.02</v>
      </c>
      <c r="U42" s="78">
        <f>SUMPRODUCT(LTA!F42:AJ42,LTA!F$102:AJ$102,LTA!F$105:AJ$105)</f>
        <v>513.67000000000007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-94</v>
      </c>
      <c r="AA42" s="117">
        <f>STOA!J42</f>
        <v>162.1</v>
      </c>
      <c r="AB42" s="117">
        <f>-STOA!P42</f>
        <v>0</v>
      </c>
      <c r="AC42">
        <f t="shared" si="0"/>
        <v>15.33373374713007</v>
      </c>
      <c r="AD42">
        <f t="shared" si="1"/>
        <v>1407.7243879688942</v>
      </c>
      <c r="AE42">
        <f>'IDT-1'!F42</f>
        <v>0</v>
      </c>
      <c r="AF42" s="26"/>
      <c r="AG42">
        <f t="shared" si="2"/>
        <v>1407.7243879688942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9.3667061520825374</v>
      </c>
      <c r="F43">
        <f>GT_Spot!T43</f>
        <v>0</v>
      </c>
      <c r="G43">
        <f>PPCL_NG!T43</f>
        <v>27.76</v>
      </c>
      <c r="H43">
        <f>PPCL_Spot!T43</f>
        <v>0</v>
      </c>
      <c r="I43">
        <f>Bawana_NG!T43</f>
        <v>56.84267029972753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655.03313810808424</v>
      </c>
      <c r="P43" s="77">
        <v>19.34</v>
      </c>
      <c r="Q43" s="77">
        <v>8.82</v>
      </c>
      <c r="R43" s="80">
        <v>22.2</v>
      </c>
      <c r="S43" s="80">
        <v>0</v>
      </c>
      <c r="T43" s="78">
        <f>SUMPRODUCT(LTA!F43:AJ43,LTA!F$101:AJ$101,LTA!F$105:AJ$105)</f>
        <v>102.42</v>
      </c>
      <c r="U43" s="78">
        <f>SUMPRODUCT(LTA!F43:AJ43,LTA!F$102:AJ$102,LTA!F$105:AJ$105)</f>
        <v>517.48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-67</v>
      </c>
      <c r="AA43" s="117">
        <f>STOA!J43</f>
        <v>161.92000000000002</v>
      </c>
      <c r="AB43" s="117">
        <f>-STOA!P43</f>
        <v>0</v>
      </c>
      <c r="AC43">
        <f t="shared" si="0"/>
        <v>15.111568619445878</v>
      </c>
      <c r="AD43">
        <f t="shared" si="1"/>
        <v>1446.9846159404485</v>
      </c>
      <c r="AE43">
        <f>'IDT-1'!F43</f>
        <v>0</v>
      </c>
      <c r="AF43" s="26"/>
      <c r="AG43">
        <f t="shared" si="2"/>
        <v>1446.9846159404485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9.3664701378254218</v>
      </c>
      <c r="F44">
        <f>GT_Spot!T44</f>
        <v>0</v>
      </c>
      <c r="G44">
        <f>PPCL_NG!T44</f>
        <v>27.76</v>
      </c>
      <c r="H44">
        <f>PPCL_Spot!T44</f>
        <v>0</v>
      </c>
      <c r="I44">
        <f>Bawana_NG!T44</f>
        <v>56.84267029972753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655.03313810808424</v>
      </c>
      <c r="P44" s="77">
        <v>19.34</v>
      </c>
      <c r="Q44" s="77">
        <v>8.82</v>
      </c>
      <c r="R44" s="80">
        <v>22.2</v>
      </c>
      <c r="S44" s="80">
        <v>0</v>
      </c>
      <c r="T44" s="78">
        <f>SUMPRODUCT(LTA!F44:AJ44,LTA!F$101:AJ$101,LTA!F$105:AJ$105)</f>
        <v>105.04</v>
      </c>
      <c r="U44" s="78">
        <f>SUMPRODUCT(LTA!F44:AJ44,LTA!F$102:AJ$102,LTA!F$105:AJ$105)</f>
        <v>519.68000000000006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-43</v>
      </c>
      <c r="AA44" s="117">
        <f>STOA!J44</f>
        <v>161.92000000000002</v>
      </c>
      <c r="AB44" s="117">
        <f>-STOA!P44</f>
        <v>0</v>
      </c>
      <c r="AC44">
        <f t="shared" si="0"/>
        <v>14.940907481987729</v>
      </c>
      <c r="AD44">
        <f t="shared" si="1"/>
        <v>1475.9750410636498</v>
      </c>
      <c r="AE44">
        <f>'IDT-1'!F44</f>
        <v>0</v>
      </c>
      <c r="AF44" s="26"/>
      <c r="AG44">
        <f t="shared" si="2"/>
        <v>1475.9750410636498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9.3664701378254218</v>
      </c>
      <c r="F45">
        <f>GT_Spot!T45</f>
        <v>0</v>
      </c>
      <c r="G45">
        <f>PPCL_NG!T45</f>
        <v>27.76</v>
      </c>
      <c r="H45">
        <f>PPCL_Spot!T45</f>
        <v>0</v>
      </c>
      <c r="I45">
        <f>Bawana_NG!T45</f>
        <v>56.84267029972753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655.23210254795174</v>
      </c>
      <c r="P45" s="77">
        <v>19.34</v>
      </c>
      <c r="Q45" s="77">
        <v>8.82</v>
      </c>
      <c r="R45" s="80">
        <v>22.2</v>
      </c>
      <c r="S45" s="80">
        <v>0</v>
      </c>
      <c r="T45" s="78">
        <f>SUMPRODUCT(LTA!F45:AJ45,LTA!F$101:AJ$101,LTA!F$105:AJ$105)</f>
        <v>108.9</v>
      </c>
      <c r="U45" s="78">
        <f>SUMPRODUCT(LTA!F45:AJ45,LTA!F$102:AJ$102,LTA!F$105:AJ$105)</f>
        <v>525.37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-24</v>
      </c>
      <c r="AA45" s="117">
        <f>STOA!J45</f>
        <v>161.92000000000002</v>
      </c>
      <c r="AB45" s="117">
        <f>-STOA!P45</f>
        <v>0</v>
      </c>
      <c r="AC45">
        <f t="shared" si="0"/>
        <v>14.858013946136852</v>
      </c>
      <c r="AD45">
        <f t="shared" si="1"/>
        <v>1504.8068990393681</v>
      </c>
      <c r="AE45">
        <f>'IDT-1'!F45</f>
        <v>0</v>
      </c>
      <c r="AF45" s="26"/>
      <c r="AG45">
        <f t="shared" si="2"/>
        <v>1504.8068990393681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9.3662332182585342</v>
      </c>
      <c r="F46">
        <f>GT_Spot!T46</f>
        <v>0</v>
      </c>
      <c r="G46">
        <f>PPCL_NG!T46</f>
        <v>27.76</v>
      </c>
      <c r="H46">
        <f>PPCL_Spot!T46</f>
        <v>0</v>
      </c>
      <c r="I46">
        <f>Bawana_NG!T46</f>
        <v>56.84267029972753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653.67571488293174</v>
      </c>
      <c r="P46" s="77">
        <v>19.34</v>
      </c>
      <c r="Q46" s="77">
        <v>8.82</v>
      </c>
      <c r="R46" s="80">
        <v>22.2</v>
      </c>
      <c r="S46" s="80">
        <v>0</v>
      </c>
      <c r="T46" s="78">
        <f>SUMPRODUCT(LTA!F46:AJ46,LTA!F$101:AJ$101,LTA!F$105:AJ$105)</f>
        <v>112.04</v>
      </c>
      <c r="U46" s="78">
        <f>SUMPRODUCT(LTA!F46:AJ46,LTA!F$102:AJ$102,LTA!F$105:AJ$105)</f>
        <v>528.51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</v>
      </c>
      <c r="AA46" s="117">
        <f>STOA!J46</f>
        <v>161.92000000000002</v>
      </c>
      <c r="AB46" s="117">
        <f>-STOA!P46</f>
        <v>0</v>
      </c>
      <c r="AC46">
        <f t="shared" si="0"/>
        <v>14.730895226870777</v>
      </c>
      <c r="AD46">
        <f t="shared" si="1"/>
        <v>1528.6573931740472</v>
      </c>
      <c r="AE46">
        <f>'IDT-1'!F46</f>
        <v>0</v>
      </c>
      <c r="AF46" s="26"/>
      <c r="AG46">
        <f t="shared" si="2"/>
        <v>1528.6573931740472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9.3662332182585342</v>
      </c>
      <c r="F47">
        <f>GT_Spot!T47</f>
        <v>0</v>
      </c>
      <c r="G47">
        <f>PPCL_NG!T47</f>
        <v>27.76</v>
      </c>
      <c r="H47">
        <f>PPCL_Spot!T47</f>
        <v>0</v>
      </c>
      <c r="I47">
        <f>Bawana_NG!T47</f>
        <v>56.84267029972753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655.78155410554245</v>
      </c>
      <c r="P47" s="77">
        <v>19.34</v>
      </c>
      <c r="Q47" s="77">
        <v>8.82</v>
      </c>
      <c r="R47" s="80">
        <v>22.2</v>
      </c>
      <c r="S47" s="80">
        <v>0</v>
      </c>
      <c r="T47" s="78">
        <f>SUMPRODUCT(LTA!F47:AJ47,LTA!F$101:AJ$101,LTA!F$105:AJ$105)</f>
        <v>111.78</v>
      </c>
      <c r="U47" s="78">
        <f>SUMPRODUCT(LTA!F47:AJ47,LTA!F$102:AJ$102,LTA!F$105:AJ$105)</f>
        <v>531.51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-8</v>
      </c>
      <c r="AA47" s="117">
        <f>STOA!J47</f>
        <v>161.82999999999998</v>
      </c>
      <c r="AB47" s="117">
        <f>-STOA!P47</f>
        <v>0</v>
      </c>
      <c r="AC47">
        <f t="shared" si="0"/>
        <v>14.394293343264616</v>
      </c>
      <c r="AD47">
        <f t="shared" si="1"/>
        <v>1605.2498342802642</v>
      </c>
      <c r="AE47">
        <f>'IDT-1'!F47</f>
        <v>0</v>
      </c>
      <c r="AF47" s="26"/>
      <c r="AG47">
        <f t="shared" si="2"/>
        <v>1605.2498342802642</v>
      </c>
      <c r="AI47" s="75">
        <f>PXIL!J47</f>
        <v>0</v>
      </c>
      <c r="AJ47" s="75">
        <f>PXIL!P47</f>
        <v>0</v>
      </c>
      <c r="AK47" s="75">
        <f>RTM_IEX!J47</f>
        <v>14.5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9.0712786630392532</v>
      </c>
      <c r="F48">
        <f>GT_Spot!T48</f>
        <v>0</v>
      </c>
      <c r="G48">
        <f>PPCL_NG!T48</f>
        <v>27.76</v>
      </c>
      <c r="H48">
        <f>PPCL_Spot!T48</f>
        <v>0</v>
      </c>
      <c r="I48">
        <f>Bawana_NG!T48</f>
        <v>56.84267029972753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655.78155410554245</v>
      </c>
      <c r="P48" s="77">
        <v>19.34</v>
      </c>
      <c r="Q48" s="77">
        <v>8.82</v>
      </c>
      <c r="R48" s="80">
        <v>22.2</v>
      </c>
      <c r="S48" s="80">
        <v>0</v>
      </c>
      <c r="T48" s="78">
        <f>SUMPRODUCT(LTA!F48:AJ48,LTA!F$101:AJ$101,LTA!F$105:AJ$105)</f>
        <v>112.09</v>
      </c>
      <c r="U48" s="78">
        <f>SUMPRODUCT(LTA!F48:AJ48,LTA!F$102:AJ$102,LTA!F$105:AJ$105)</f>
        <v>531.84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</v>
      </c>
      <c r="AA48" s="117">
        <f>STOA!J48</f>
        <v>161.82999999999998</v>
      </c>
      <c r="AB48" s="117">
        <f>-STOA!P48</f>
        <v>0</v>
      </c>
      <c r="AC48">
        <f t="shared" si="0"/>
        <v>14.335182850523317</v>
      </c>
      <c r="AD48">
        <f t="shared" si="1"/>
        <v>1612.653990217786</v>
      </c>
      <c r="AE48">
        <f>'IDT-1'!F48</f>
        <v>0</v>
      </c>
      <c r="AF48" s="26"/>
      <c r="AG48">
        <f t="shared" si="2"/>
        <v>1612.653990217786</v>
      </c>
      <c r="AI48" s="75">
        <f>PXIL!J48</f>
        <v>0</v>
      </c>
      <c r="AJ48" s="75">
        <f>PXIL!P48</f>
        <v>0</v>
      </c>
      <c r="AK48" s="75">
        <f>RTM_IEX!J48</f>
        <v>14.5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9.0712786630392532</v>
      </c>
      <c r="F49">
        <f>GT_Spot!T49</f>
        <v>0</v>
      </c>
      <c r="G49">
        <f>PPCL_NG!T49</f>
        <v>27.76</v>
      </c>
      <c r="H49">
        <f>PPCL_Spot!T49</f>
        <v>0</v>
      </c>
      <c r="I49">
        <f>Bawana_NG!T49</f>
        <v>56.84267029972753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656.0081139322192</v>
      </c>
      <c r="P49" s="77">
        <v>72.34</v>
      </c>
      <c r="Q49" s="77">
        <v>8.82</v>
      </c>
      <c r="R49" s="80">
        <v>22.2</v>
      </c>
      <c r="S49" s="80">
        <v>0</v>
      </c>
      <c r="T49" s="78">
        <f>SUMPRODUCT(LTA!F49:AJ49,LTA!F$101:AJ$101,LTA!F$105:AJ$105)</f>
        <v>111.66</v>
      </c>
      <c r="U49" s="78">
        <f>SUMPRODUCT(LTA!F49:AJ49,LTA!F$102:AJ$102,LTA!F$105:AJ$105)</f>
        <v>532.66999999999996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-24.2</v>
      </c>
      <c r="AA49" s="117">
        <f>STOA!J49</f>
        <v>161.82999999999998</v>
      </c>
      <c r="AB49" s="117">
        <f>-STOA!P49</f>
        <v>0</v>
      </c>
      <c r="AC49">
        <f t="shared" si="0"/>
        <v>14.885469135513004</v>
      </c>
      <c r="AD49">
        <f t="shared" si="1"/>
        <v>1628.030263759473</v>
      </c>
      <c r="AE49">
        <f>'IDT-1'!F49</f>
        <v>0</v>
      </c>
      <c r="AF49" s="26"/>
      <c r="AG49">
        <f t="shared" si="2"/>
        <v>1628.030263759473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9.0712786630392532</v>
      </c>
      <c r="F50">
        <f>GT_Spot!T50</f>
        <v>0</v>
      </c>
      <c r="G50">
        <f>PPCL_NG!T50</f>
        <v>27.76</v>
      </c>
      <c r="H50">
        <f>PPCL_Spot!T50</f>
        <v>0</v>
      </c>
      <c r="I50">
        <f>Bawana_NG!T50</f>
        <v>56.84267029972753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657.48859427063337</v>
      </c>
      <c r="P50" s="77">
        <v>75.11</v>
      </c>
      <c r="Q50" s="77">
        <v>8.82</v>
      </c>
      <c r="R50" s="80">
        <v>22.2</v>
      </c>
      <c r="S50" s="80">
        <v>0</v>
      </c>
      <c r="T50" s="78">
        <f>SUMPRODUCT(LTA!F50:AJ50,LTA!F$101:AJ$101,LTA!F$105:AJ$105)</f>
        <v>112</v>
      </c>
      <c r="U50" s="78">
        <f>SUMPRODUCT(LTA!F50:AJ50,LTA!F$102:AJ$102,LTA!F$105:AJ$105)</f>
        <v>531.55999999999995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-29</v>
      </c>
      <c r="AA50" s="117">
        <f>STOA!J50</f>
        <v>161.82999999999998</v>
      </c>
      <c r="AB50" s="117">
        <f>-STOA!P50</f>
        <v>0</v>
      </c>
      <c r="AC50">
        <f t="shared" si="0"/>
        <v>14.958712374597587</v>
      </c>
      <c r="AD50">
        <f t="shared" si="1"/>
        <v>1626.6375008588027</v>
      </c>
      <c r="AE50">
        <f>'IDT-1'!F50</f>
        <v>0</v>
      </c>
      <c r="AF50" s="26"/>
      <c r="AG50">
        <f t="shared" si="2"/>
        <v>1626.6375008588027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9.0712786630392532</v>
      </c>
      <c r="F51">
        <f>GT_Spot!T51</f>
        <v>0</v>
      </c>
      <c r="G51">
        <f>PPCL_NG!T51</f>
        <v>27.38</v>
      </c>
      <c r="H51">
        <f>PPCL_Spot!T51</f>
        <v>0</v>
      </c>
      <c r="I51">
        <f>Bawana_NG!T51</f>
        <v>58.087317974052347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653.18341737826813</v>
      </c>
      <c r="P51" s="77">
        <v>75.11</v>
      </c>
      <c r="Q51" s="77">
        <v>22.75</v>
      </c>
      <c r="R51" s="80">
        <v>22.2</v>
      </c>
      <c r="S51" s="80">
        <v>0</v>
      </c>
      <c r="T51" s="78">
        <f>SUMPRODUCT(LTA!F51:AJ51,LTA!F$101:AJ$101,LTA!F$105:AJ$105)</f>
        <v>111.36</v>
      </c>
      <c r="U51" s="78">
        <f>SUMPRODUCT(LTA!F51:AJ51,LTA!F$102:AJ$102,LTA!F$105:AJ$105)</f>
        <v>535.01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-21</v>
      </c>
      <c r="AA51" s="117">
        <f>STOA!J51</f>
        <v>161.74</v>
      </c>
      <c r="AB51" s="117">
        <f>-STOA!P51</f>
        <v>0</v>
      </c>
      <c r="AC51">
        <f t="shared" si="0"/>
        <v>15.003930697301268</v>
      </c>
      <c r="AD51">
        <f t="shared" si="1"/>
        <v>1647.8017533180584</v>
      </c>
      <c r="AE51">
        <f>'IDT-1'!F51</f>
        <v>0</v>
      </c>
      <c r="AF51" s="26"/>
      <c r="AG51">
        <f t="shared" si="2"/>
        <v>1647.8017533180584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9.0712786630392532</v>
      </c>
      <c r="F52">
        <f>GT_Spot!T52</f>
        <v>0</v>
      </c>
      <c r="G52">
        <f>PPCL_NG!T52</f>
        <v>27.38</v>
      </c>
      <c r="H52">
        <f>PPCL_Spot!T52</f>
        <v>0</v>
      </c>
      <c r="I52">
        <f>Bawana_NG!T52</f>
        <v>58.087317974052347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652.73154842181475</v>
      </c>
      <c r="P52" s="77">
        <v>75.11</v>
      </c>
      <c r="Q52" s="77">
        <v>22.75</v>
      </c>
      <c r="R52" s="80">
        <v>22.2</v>
      </c>
      <c r="S52" s="80">
        <v>0</v>
      </c>
      <c r="T52" s="78">
        <f>SUMPRODUCT(LTA!F52:AJ52,LTA!F$101:AJ$101,LTA!F$105:AJ$105)</f>
        <v>111.4</v>
      </c>
      <c r="U52" s="78">
        <f>SUMPRODUCT(LTA!F52:AJ52,LTA!F$102:AJ$102,LTA!F$105:AJ$105)</f>
        <v>530.54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</v>
      </c>
      <c r="AA52" s="117">
        <f>STOA!J52</f>
        <v>161.74</v>
      </c>
      <c r="AB52" s="117">
        <f>-STOA!P52</f>
        <v>0</v>
      </c>
      <c r="AC52">
        <f t="shared" si="0"/>
        <v>14.801163955084965</v>
      </c>
      <c r="AD52">
        <f t="shared" si="1"/>
        <v>1661.1226511038215</v>
      </c>
      <c r="AE52">
        <f>'IDT-1'!F52</f>
        <v>0</v>
      </c>
      <c r="AF52" s="26"/>
      <c r="AG52">
        <f t="shared" si="2"/>
        <v>1661.1226511038215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9.0712786630392532</v>
      </c>
      <c r="F53">
        <f>GT_Spot!T53</f>
        <v>0</v>
      </c>
      <c r="G53">
        <f>PPCL_NG!T53</f>
        <v>27.38</v>
      </c>
      <c r="H53">
        <f>PPCL_Spot!T53</f>
        <v>0</v>
      </c>
      <c r="I53">
        <f>Bawana_NG!T53</f>
        <v>58.087317974052347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653.18662968302112</v>
      </c>
      <c r="P53" s="77">
        <v>75.11</v>
      </c>
      <c r="Q53" s="77">
        <v>22.75</v>
      </c>
      <c r="R53" s="80">
        <v>22.2</v>
      </c>
      <c r="S53" s="80">
        <v>0</v>
      </c>
      <c r="T53" s="78">
        <f>SUMPRODUCT(LTA!F53:AJ53,LTA!F$101:AJ$101,LTA!F$105:AJ$105)</f>
        <v>112.04</v>
      </c>
      <c r="U53" s="78">
        <f>SUMPRODUCT(LTA!F53:AJ53,LTA!F$102:AJ$102,LTA!F$105:AJ$105)</f>
        <v>529.19000000000005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161.74</v>
      </c>
      <c r="AB53" s="117">
        <f>-STOA!P53</f>
        <v>0</v>
      </c>
      <c r="AC53">
        <f t="shared" si="0"/>
        <v>14.772286287616994</v>
      </c>
      <c r="AD53">
        <f t="shared" si="1"/>
        <v>1663.896610032496</v>
      </c>
      <c r="AE53">
        <f>'IDT-1'!F53</f>
        <v>0</v>
      </c>
      <c r="AF53" s="26"/>
      <c r="AG53">
        <f t="shared" si="2"/>
        <v>1663.896610032496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9.0712786630392532</v>
      </c>
      <c r="F54">
        <f>GT_Spot!T54</f>
        <v>0</v>
      </c>
      <c r="G54">
        <f>PPCL_NG!T54</f>
        <v>27.38</v>
      </c>
      <c r="H54">
        <f>PPCL_Spot!T54</f>
        <v>0</v>
      </c>
      <c r="I54">
        <f>Bawana_NG!T54</f>
        <v>58.087317974052347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653.21260352345132</v>
      </c>
      <c r="P54" s="77">
        <v>75.11</v>
      </c>
      <c r="Q54" s="77">
        <v>22.75</v>
      </c>
      <c r="R54" s="80">
        <v>22.2</v>
      </c>
      <c r="S54" s="80">
        <v>0</v>
      </c>
      <c r="T54" s="78">
        <f>SUMPRODUCT(LTA!F54:AJ54,LTA!F$101:AJ$101,LTA!F$105:AJ$105)</f>
        <v>112.75</v>
      </c>
      <c r="U54" s="78">
        <f>SUMPRODUCT(LTA!F54:AJ54,LTA!F$102:AJ$102,LTA!F$105:AJ$105)</f>
        <v>528.54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</v>
      </c>
      <c r="AA54" s="117">
        <f>STOA!J54</f>
        <v>161.74</v>
      </c>
      <c r="AB54" s="117">
        <f>-STOA!P54</f>
        <v>0</v>
      </c>
      <c r="AC54">
        <f t="shared" si="0"/>
        <v>14.80855536750156</v>
      </c>
      <c r="AD54">
        <f t="shared" si="1"/>
        <v>1659.9463147930414</v>
      </c>
      <c r="AE54">
        <f>'IDT-1'!F54</f>
        <v>0</v>
      </c>
      <c r="AF54" s="26"/>
      <c r="AG54">
        <f t="shared" si="2"/>
        <v>1659.9463147930414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8.7737588652482259</v>
      </c>
      <c r="F55">
        <f>GT_Spot!T55</f>
        <v>0</v>
      </c>
      <c r="G55">
        <f>PPCL_NG!T55</f>
        <v>27.38</v>
      </c>
      <c r="H55">
        <f>PPCL_Spot!T55</f>
        <v>0</v>
      </c>
      <c r="I55">
        <f>Bawana_NG!T55</f>
        <v>58.087317974052347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639.69408535854427</v>
      </c>
      <c r="P55" s="77">
        <v>75.113259275330876</v>
      </c>
      <c r="Q55" s="77">
        <v>8.42</v>
      </c>
      <c r="R55" s="80">
        <v>22.2</v>
      </c>
      <c r="S55" s="80">
        <v>0</v>
      </c>
      <c r="T55" s="78">
        <f>SUMPRODUCT(LTA!F55:AJ55,LTA!F$101:AJ$101,LTA!F$105:AJ$105)</f>
        <v>110.67</v>
      </c>
      <c r="U55" s="78">
        <f>SUMPRODUCT(LTA!F55:AJ55,LTA!F$102:AJ$102,LTA!F$105:AJ$105)</f>
        <v>528.91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-40</v>
      </c>
      <c r="AA55" s="117">
        <f>STOA!J55</f>
        <v>161.65</v>
      </c>
      <c r="AB55" s="117">
        <f>-STOA!P55</f>
        <v>0</v>
      </c>
      <c r="AC55">
        <f t="shared" si="0"/>
        <v>15.20505550585176</v>
      </c>
      <c r="AD55">
        <f t="shared" si="1"/>
        <v>1632.2870359673241</v>
      </c>
      <c r="AE55">
        <f>'IDT-1'!F55</f>
        <v>0</v>
      </c>
      <c r="AF55" s="26"/>
      <c r="AG55">
        <f t="shared" si="2"/>
        <v>1632.2870359673241</v>
      </c>
      <c r="AI55" s="75">
        <f>PXIL!J55</f>
        <v>0</v>
      </c>
      <c r="AJ55" s="75">
        <f>PXIL!P55</f>
        <v>0</v>
      </c>
      <c r="AK55" s="75">
        <f>RTM_IEX!J55</f>
        <v>38.68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8.7737588652482259</v>
      </c>
      <c r="F56">
        <f>GT_Spot!T56</f>
        <v>0</v>
      </c>
      <c r="G56">
        <f>PPCL_NG!T56</f>
        <v>27.38</v>
      </c>
      <c r="H56">
        <f>PPCL_Spot!T56</f>
        <v>0</v>
      </c>
      <c r="I56">
        <f>Bawana_NG!T56</f>
        <v>58.087317974052347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670.52211633684226</v>
      </c>
      <c r="P56" s="77">
        <v>75.112871067619736</v>
      </c>
      <c r="Q56" s="77">
        <v>8.42</v>
      </c>
      <c r="R56" s="80">
        <v>22.2</v>
      </c>
      <c r="S56" s="80">
        <v>0</v>
      </c>
      <c r="T56" s="78">
        <f>SUMPRODUCT(LTA!F56:AJ56,LTA!F$101:AJ$101,LTA!F$105:AJ$105)</f>
        <v>110.57</v>
      </c>
      <c r="U56" s="78">
        <f>SUMPRODUCT(LTA!F56:AJ56,LTA!F$102:AJ$102,LTA!F$105:AJ$105)</f>
        <v>525.03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-49</v>
      </c>
      <c r="AA56" s="117">
        <f>STOA!J56</f>
        <v>161.65</v>
      </c>
      <c r="AB56" s="117">
        <f>-STOA!P56</f>
        <v>0</v>
      </c>
      <c r="AC56">
        <f t="shared" si="0"/>
        <v>15.436033909932684</v>
      </c>
      <c r="AD56">
        <f t="shared" si="1"/>
        <v>1640.22370033383</v>
      </c>
      <c r="AE56">
        <f>'IDT-1'!F56</f>
        <v>0</v>
      </c>
      <c r="AF56" s="26"/>
      <c r="AG56">
        <f t="shared" si="2"/>
        <v>1640.22370033383</v>
      </c>
      <c r="AI56" s="75">
        <f>PXIL!J56</f>
        <v>0</v>
      </c>
      <c r="AJ56" s="75">
        <f>PXIL!P56</f>
        <v>0</v>
      </c>
      <c r="AK56" s="75">
        <f>RTM_IEX!J56</f>
        <v>29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8.7737588652482259</v>
      </c>
      <c r="F57">
        <f>GT_Spot!T57</f>
        <v>0</v>
      </c>
      <c r="G57">
        <f>PPCL_NG!T57</f>
        <v>27.38</v>
      </c>
      <c r="H57">
        <f>PPCL_Spot!T57</f>
        <v>0</v>
      </c>
      <c r="I57">
        <f>Bawana_NG!T57</f>
        <v>58.087317974052347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758.82348730306478</v>
      </c>
      <c r="P57" s="77">
        <v>75.112871067619736</v>
      </c>
      <c r="Q57" s="77">
        <v>22.745943295292442</v>
      </c>
      <c r="R57" s="80">
        <v>22.2</v>
      </c>
      <c r="S57" s="80">
        <v>0</v>
      </c>
      <c r="T57" s="78">
        <f>SUMPRODUCT(LTA!F57:AJ57,LTA!F$101:AJ$101,LTA!F$105:AJ$105)</f>
        <v>111.03</v>
      </c>
      <c r="U57" s="78">
        <f>SUMPRODUCT(LTA!F57:AJ57,LTA!F$102:AJ$102,LTA!F$105:AJ$105)</f>
        <v>530.87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-45</v>
      </c>
      <c r="AA57" s="117">
        <f>STOA!J57</f>
        <v>161.65</v>
      </c>
      <c r="AB57" s="117">
        <f>-STOA!P57</f>
        <v>0</v>
      </c>
      <c r="AC57">
        <f t="shared" si="0"/>
        <v>16.237053678178164</v>
      </c>
      <c r="AD57">
        <f t="shared" si="1"/>
        <v>1708.3499948270996</v>
      </c>
      <c r="AE57">
        <f>'IDT-1'!F57</f>
        <v>0</v>
      </c>
      <c r="AF57" s="26"/>
      <c r="AG57">
        <f t="shared" si="2"/>
        <v>1708.3499948270996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8.7737588652482259</v>
      </c>
      <c r="F58">
        <f>GT_Spot!T58</f>
        <v>0</v>
      </c>
      <c r="G58">
        <f>PPCL_NG!T58</f>
        <v>35.089999999999996</v>
      </c>
      <c r="H58">
        <f>PPCL_Spot!T58</f>
        <v>0</v>
      </c>
      <c r="I58">
        <f>Bawana_NG!T58</f>
        <v>58.087317974052347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798.46210843330357</v>
      </c>
      <c r="P58" s="77">
        <v>75.112871067619736</v>
      </c>
      <c r="Q58" s="77">
        <v>22.745943295292442</v>
      </c>
      <c r="R58" s="80">
        <v>22.2</v>
      </c>
      <c r="S58" s="80">
        <v>0</v>
      </c>
      <c r="T58" s="78">
        <f>SUMPRODUCT(LTA!F58:AJ58,LTA!F$101:AJ$101,LTA!F$105:AJ$105)</f>
        <v>108.63</v>
      </c>
      <c r="U58" s="78">
        <f>SUMPRODUCT(LTA!F58:AJ58,LTA!F$102:AJ$102,LTA!F$105:AJ$105)</f>
        <v>532.71999999999991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-15</v>
      </c>
      <c r="AA58" s="117">
        <f>STOA!J58</f>
        <v>161.65</v>
      </c>
      <c r="AB58" s="117">
        <f>-STOA!P58</f>
        <v>0</v>
      </c>
      <c r="AC58">
        <f t="shared" si="0"/>
        <v>16.426928356069375</v>
      </c>
      <c r="AD58">
        <f t="shared" si="1"/>
        <v>1779.9587412794467</v>
      </c>
      <c r="AE58">
        <f>'IDT-1'!F58</f>
        <v>0</v>
      </c>
      <c r="AF58" s="26"/>
      <c r="AG58">
        <f t="shared" si="2"/>
        <v>1779.9587412794467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8.4728725529364759</v>
      </c>
      <c r="F59">
        <f>GT_Spot!T59</f>
        <v>0</v>
      </c>
      <c r="G59">
        <f>PPCL_NG!T59</f>
        <v>35.089999999999996</v>
      </c>
      <c r="H59">
        <f>PPCL_Spot!T59</f>
        <v>0</v>
      </c>
      <c r="I59">
        <f>Bawana_NG!T59</f>
        <v>66.336914131547118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808.73381139174887</v>
      </c>
      <c r="P59" s="77">
        <v>75.112871067619736</v>
      </c>
      <c r="Q59" s="77">
        <v>22.746732730145055</v>
      </c>
      <c r="R59" s="80">
        <v>22.2</v>
      </c>
      <c r="S59" s="80">
        <v>0</v>
      </c>
      <c r="T59" s="78">
        <f>SUMPRODUCT(LTA!F59:AJ59,LTA!F$101:AJ$101,LTA!F$105:AJ$105)</f>
        <v>106.37</v>
      </c>
      <c r="U59" s="78">
        <f>SUMPRODUCT(LTA!F59:AJ59,LTA!F$102:AJ$102,LTA!F$105:AJ$105)</f>
        <v>535.81999999999994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161.65</v>
      </c>
      <c r="AB59" s="117">
        <f>-STOA!P59</f>
        <v>0</v>
      </c>
      <c r="AC59">
        <f t="shared" si="0"/>
        <v>16.411532472491178</v>
      </c>
      <c r="AD59">
        <f t="shared" si="1"/>
        <v>1848.5353394015062</v>
      </c>
      <c r="AE59">
        <f>'IDT-1'!F59</f>
        <v>0</v>
      </c>
      <c r="AF59" s="26"/>
      <c r="AG59">
        <f t="shared" si="2"/>
        <v>1848.5353394015062</v>
      </c>
      <c r="AI59" s="75">
        <f>PXIL!J59</f>
        <v>0</v>
      </c>
      <c r="AJ59" s="75">
        <f>PXIL!P59</f>
        <v>0</v>
      </c>
      <c r="AK59" s="75">
        <f>RTM_IEX!J59</f>
        <v>14.5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8.4728725529364759</v>
      </c>
      <c r="F60">
        <f>GT_Spot!T60</f>
        <v>0</v>
      </c>
      <c r="G60">
        <f>PPCL_NG!T60</f>
        <v>38.950000000000003</v>
      </c>
      <c r="H60">
        <f>PPCL_Spot!T60</f>
        <v>0</v>
      </c>
      <c r="I60">
        <f>Bawana_NG!T60</f>
        <v>66.336914131547118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815.94103805874215</v>
      </c>
      <c r="P60" s="77">
        <v>75.112871067619736</v>
      </c>
      <c r="Q60" s="77">
        <v>22.746732730145055</v>
      </c>
      <c r="R60" s="80">
        <v>22.2</v>
      </c>
      <c r="S60" s="80">
        <v>0</v>
      </c>
      <c r="T60" s="78">
        <f>SUMPRODUCT(LTA!F60:AJ60,LTA!F$101:AJ$101,LTA!F$105:AJ$105)</f>
        <v>106.08</v>
      </c>
      <c r="U60" s="78">
        <f>SUMPRODUCT(LTA!F60:AJ60,LTA!F$102:AJ$102,LTA!F$105:AJ$105)</f>
        <v>539.53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161.65</v>
      </c>
      <c r="AB60" s="117">
        <f>-STOA!P60</f>
        <v>0</v>
      </c>
      <c r="AC60">
        <f t="shared" si="0"/>
        <v>16.70921206716072</v>
      </c>
      <c r="AD60">
        <f t="shared" si="1"/>
        <v>1882.0648864738298</v>
      </c>
      <c r="AE60">
        <f>'IDT-1'!F60</f>
        <v>0</v>
      </c>
      <c r="AF60" s="26"/>
      <c r="AG60">
        <f t="shared" si="2"/>
        <v>1882.0648864738298</v>
      </c>
      <c r="AI60" s="75">
        <f>PXIL!J60</f>
        <v>0</v>
      </c>
      <c r="AJ60" s="75">
        <f>PXIL!P60</f>
        <v>0</v>
      </c>
      <c r="AK60" s="75">
        <f>RTM_IEX!J60</f>
        <v>33.840000000000003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8.4728725529364759</v>
      </c>
      <c r="F61">
        <f>GT_Spot!T61</f>
        <v>0</v>
      </c>
      <c r="G61">
        <f>PPCL_NG!T61</f>
        <v>38.950000000000003</v>
      </c>
      <c r="H61">
        <f>PPCL_Spot!T61</f>
        <v>0</v>
      </c>
      <c r="I61">
        <f>Bawana_NG!T61</f>
        <v>66.336914131547118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811.67398907620418</v>
      </c>
      <c r="P61" s="77">
        <v>75.112871067619736</v>
      </c>
      <c r="Q61" s="77">
        <v>22.746931480981925</v>
      </c>
      <c r="R61" s="80">
        <v>22.2</v>
      </c>
      <c r="S61" s="80">
        <v>0</v>
      </c>
      <c r="T61" s="78">
        <f>SUMPRODUCT(LTA!F61:AJ61,LTA!F$101:AJ$101,LTA!F$105:AJ$105)</f>
        <v>100.7</v>
      </c>
      <c r="U61" s="78">
        <f>SUMPRODUCT(LTA!F61:AJ61,LTA!F$102:AJ$102,LTA!F$105:AJ$105)</f>
        <v>549.3599999999999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161.65</v>
      </c>
      <c r="AB61" s="117">
        <f>-STOA!P61</f>
        <v>0</v>
      </c>
      <c r="AC61">
        <f t="shared" si="0"/>
        <v>16.54063178512175</v>
      </c>
      <c r="AD61">
        <f t="shared" si="1"/>
        <v>1863.0766165241678</v>
      </c>
      <c r="AE61">
        <f>'IDT-1'!F61</f>
        <v>0</v>
      </c>
      <c r="AF61" s="26"/>
      <c r="AG61">
        <f t="shared" si="2"/>
        <v>1863.0766165241678</v>
      </c>
      <c r="AI61" s="75">
        <f>PXIL!J61</f>
        <v>0</v>
      </c>
      <c r="AJ61" s="75">
        <f>PXIL!P61</f>
        <v>0</v>
      </c>
      <c r="AK61" s="75">
        <f>RTM_IEX!J61</f>
        <v>14.5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8.4728725529364759</v>
      </c>
      <c r="F62">
        <f>GT_Spot!T62</f>
        <v>0</v>
      </c>
      <c r="G62">
        <f>PPCL_NG!T62</f>
        <v>42.8</v>
      </c>
      <c r="H62">
        <f>PPCL_Spot!T62</f>
        <v>0</v>
      </c>
      <c r="I62">
        <f>Bawana_NG!T62</f>
        <v>66.336914131547118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815.61726092087383</v>
      </c>
      <c r="P62" s="77">
        <v>75.112871067619736</v>
      </c>
      <c r="Q62" s="77">
        <v>22.746931480981925</v>
      </c>
      <c r="R62" s="80">
        <v>22.2</v>
      </c>
      <c r="S62" s="80">
        <v>0</v>
      </c>
      <c r="T62" s="78">
        <f>SUMPRODUCT(LTA!F62:AJ62,LTA!F$101:AJ$101,LTA!F$105:AJ$105)</f>
        <v>93.86</v>
      </c>
      <c r="U62" s="78">
        <f>SUMPRODUCT(LTA!F62:AJ62,LTA!F$102:AJ$102,LTA!F$105:AJ$105)</f>
        <v>542.89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161.65</v>
      </c>
      <c r="AB62" s="117">
        <f>-STOA!P62</f>
        <v>0</v>
      </c>
      <c r="AC62">
        <f t="shared" si="0"/>
        <v>16.789876577354839</v>
      </c>
      <c r="AD62">
        <f t="shared" si="1"/>
        <v>1891.1506435766044</v>
      </c>
      <c r="AE62">
        <f>'IDT-1'!F62</f>
        <v>0</v>
      </c>
      <c r="AF62" s="26"/>
      <c r="AG62">
        <f t="shared" si="2"/>
        <v>1891.1506435766044</v>
      </c>
      <c r="AI62" s="75">
        <f>PXIL!J62</f>
        <v>0</v>
      </c>
      <c r="AJ62" s="75">
        <f>PXIL!P62</f>
        <v>0</v>
      </c>
      <c r="AK62" s="75">
        <f>RTM_IEX!J62</f>
        <v>48.34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4.8606870229007644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66.337159616372674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824.87443608023204</v>
      </c>
      <c r="P63" s="77">
        <v>75.112871067619736</v>
      </c>
      <c r="Q63" s="77">
        <v>22.746931480981925</v>
      </c>
      <c r="R63" s="80">
        <v>22.2</v>
      </c>
      <c r="S63" s="80">
        <v>0</v>
      </c>
      <c r="T63" s="78">
        <f>SUMPRODUCT(LTA!F63:AJ63,LTA!F$101:AJ$101,LTA!F$105:AJ$105)</f>
        <v>92.6</v>
      </c>
      <c r="U63" s="78">
        <f>SUMPRODUCT(LTA!F63:AJ63,LTA!F$102:AJ$102,LTA!F$105:AJ$105)</f>
        <v>536.97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-35</v>
      </c>
      <c r="AA63" s="117">
        <f>STOA!J63</f>
        <v>161.74</v>
      </c>
      <c r="AB63" s="117">
        <f>-STOA!P63</f>
        <v>0</v>
      </c>
      <c r="AC63">
        <f t="shared" si="0"/>
        <v>17.416032144540523</v>
      </c>
      <c r="AD63">
        <f t="shared" si="1"/>
        <v>1891.3677952717871</v>
      </c>
      <c r="AE63">
        <f>'IDT-1'!F63</f>
        <v>0</v>
      </c>
      <c r="AF63" s="26"/>
      <c r="AG63">
        <f t="shared" si="2"/>
        <v>1891.3677952717871</v>
      </c>
      <c r="AI63" s="75">
        <f>PXIL!J63</f>
        <v>0</v>
      </c>
      <c r="AJ63" s="75">
        <f>PXIL!P63</f>
        <v>0</v>
      </c>
      <c r="AK63" s="75">
        <f>RTM_IEX!J63</f>
        <v>77.34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4.8606870229007644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66.337159616372674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825.58608113644061</v>
      </c>
      <c r="P64" s="77">
        <v>75.112871067619736</v>
      </c>
      <c r="Q64" s="77">
        <v>22.746931480981925</v>
      </c>
      <c r="R64" s="80">
        <v>22.2</v>
      </c>
      <c r="S64" s="80">
        <v>0</v>
      </c>
      <c r="T64" s="78">
        <f>SUMPRODUCT(LTA!F64:AJ64,LTA!F$101:AJ$101,LTA!F$105:AJ$105)</f>
        <v>87.19</v>
      </c>
      <c r="U64" s="78">
        <f>SUMPRODUCT(LTA!F64:AJ64,LTA!F$102:AJ$102,LTA!F$105:AJ$105)</f>
        <v>529.43000000000006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-34</v>
      </c>
      <c r="AA64" s="117">
        <f>STOA!J64</f>
        <v>161.74</v>
      </c>
      <c r="AB64" s="117">
        <f>-STOA!P64</f>
        <v>0</v>
      </c>
      <c r="AC64">
        <f t="shared" si="0"/>
        <v>17.554744493512967</v>
      </c>
      <c r="AD64">
        <f t="shared" si="1"/>
        <v>1909.0007279790236</v>
      </c>
      <c r="AE64">
        <f>'IDT-1'!F64</f>
        <v>0</v>
      </c>
      <c r="AF64" s="26"/>
      <c r="AG64">
        <f t="shared" si="2"/>
        <v>1909.0007279790236</v>
      </c>
      <c r="AI64" s="75">
        <f>PXIL!J64</f>
        <v>0</v>
      </c>
      <c r="AJ64" s="75">
        <f>PXIL!P64</f>
        <v>0</v>
      </c>
      <c r="AK64" s="75">
        <f>RTM_IEX!J64</f>
        <v>106.35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4.8606870229007644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66.337159616372674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825.62746377790756</v>
      </c>
      <c r="P65" s="77">
        <v>75.112871067619736</v>
      </c>
      <c r="Q65" s="77">
        <v>22.746931480981925</v>
      </c>
      <c r="R65" s="80">
        <v>22.2</v>
      </c>
      <c r="S65" s="80">
        <v>0</v>
      </c>
      <c r="T65" s="78">
        <f>SUMPRODUCT(LTA!F65:AJ65,LTA!F$101:AJ$101,LTA!F$105:AJ$105)</f>
        <v>79.92</v>
      </c>
      <c r="U65" s="78">
        <f>SUMPRODUCT(LTA!F65:AJ65,LTA!F$102:AJ$102,LTA!F$105:AJ$105)</f>
        <v>521.16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-21</v>
      </c>
      <c r="AA65" s="117">
        <f>STOA!J65</f>
        <v>161.74</v>
      </c>
      <c r="AB65" s="117">
        <f>-STOA!P65</f>
        <v>0</v>
      </c>
      <c r="AC65">
        <f t="shared" si="0"/>
        <v>17.217845002969334</v>
      </c>
      <c r="AD65">
        <f t="shared" si="1"/>
        <v>1897.1690101110341</v>
      </c>
      <c r="AE65">
        <f>'IDT-1'!F65</f>
        <v>0</v>
      </c>
      <c r="AF65" s="26"/>
      <c r="AG65">
        <f t="shared" si="2"/>
        <v>1897.1690101110341</v>
      </c>
      <c r="AI65" s="75">
        <f>PXIL!J65</f>
        <v>0</v>
      </c>
      <c r="AJ65" s="75">
        <f>PXIL!P65</f>
        <v>0</v>
      </c>
      <c r="AK65" s="75">
        <f>RTM_IEX!J65</f>
        <v>96.68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4.8606870229007644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66.337159616372674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825.62746377790756</v>
      </c>
      <c r="P66" s="77">
        <v>75.112871067619736</v>
      </c>
      <c r="Q66" s="77">
        <v>22.746931480981925</v>
      </c>
      <c r="R66" s="80">
        <v>22.2</v>
      </c>
      <c r="S66" s="80">
        <v>0</v>
      </c>
      <c r="T66" s="78">
        <f>SUMPRODUCT(LTA!F66:AJ66,LTA!F$101:AJ$101,LTA!F$105:AJ$105)</f>
        <v>74.44</v>
      </c>
      <c r="U66" s="78">
        <f>SUMPRODUCT(LTA!F66:AJ66,LTA!F$102:AJ$102,LTA!F$105:AJ$105)</f>
        <v>510.96999999999997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-20</v>
      </c>
      <c r="AA66" s="117">
        <f>STOA!J66</f>
        <v>161.74</v>
      </c>
      <c r="AB66" s="117">
        <f>-STOA!P66</f>
        <v>0</v>
      </c>
      <c r="AC66">
        <f t="shared" si="0"/>
        <v>17.071070875447138</v>
      </c>
      <c r="AD66">
        <f t="shared" si="1"/>
        <v>1882.6457842385566</v>
      </c>
      <c r="AE66">
        <f>'IDT-1'!F66</f>
        <v>0</v>
      </c>
      <c r="AF66" s="26"/>
      <c r="AG66">
        <f t="shared" si="2"/>
        <v>1882.6457842385566</v>
      </c>
      <c r="AI66" s="75">
        <f>PXIL!J66</f>
        <v>0</v>
      </c>
      <c r="AJ66" s="75">
        <f>PXIL!P66</f>
        <v>0</v>
      </c>
      <c r="AK66" s="75">
        <f>RTM_IEX!J66</f>
        <v>96.68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4.6741151977793196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64.429999999999993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828.75630121644963</v>
      </c>
      <c r="P67" s="77">
        <v>75.112871067619736</v>
      </c>
      <c r="Q67" s="77">
        <v>22.746931480981925</v>
      </c>
      <c r="R67" s="80">
        <v>22.2</v>
      </c>
      <c r="S67" s="80">
        <v>0</v>
      </c>
      <c r="T67" s="78">
        <f>SUMPRODUCT(LTA!F67:AJ67,LTA!F$101:AJ$101,LTA!F$105:AJ$105)</f>
        <v>67.44</v>
      </c>
      <c r="U67" s="78">
        <f>SUMPRODUCT(LTA!F67:AJ67,LTA!F$102:AJ$102,LTA!F$105:AJ$105)</f>
        <v>505.26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161.92000000000002</v>
      </c>
      <c r="AB67" s="117">
        <f>-STOA!P67</f>
        <v>0</v>
      </c>
      <c r="AC67">
        <f t="shared" si="0"/>
        <v>16.622249257777252</v>
      </c>
      <c r="AD67">
        <f t="shared" si="1"/>
        <v>1872.2697118532742</v>
      </c>
      <c r="AE67">
        <f>'IDT-1'!F67</f>
        <v>0</v>
      </c>
      <c r="AF67" s="26"/>
      <c r="AG67">
        <f t="shared" si="2"/>
        <v>1872.2697118532742</v>
      </c>
      <c r="AI67" s="75">
        <f>PXIL!J67</f>
        <v>0</v>
      </c>
      <c r="AJ67" s="75">
        <f>PXIL!P67</f>
        <v>0</v>
      </c>
      <c r="AK67" s="75">
        <f>RTM_IEX!J67</f>
        <v>77.349999999999994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5.2178125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64.429999999999993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833.59883402964454</v>
      </c>
      <c r="P68" s="77">
        <v>75.112871067619736</v>
      </c>
      <c r="Q68" s="77">
        <v>22.746931480981925</v>
      </c>
      <c r="R68" s="80">
        <v>22.2</v>
      </c>
      <c r="S68" s="80">
        <v>0</v>
      </c>
      <c r="T68" s="78">
        <f>SUMPRODUCT(LTA!F68:AJ68,LTA!F$101:AJ$101,LTA!F$105:AJ$105)</f>
        <v>58.09</v>
      </c>
      <c r="U68" s="78">
        <f>SUMPRODUCT(LTA!F68:AJ68,LTA!F$102:AJ$102,LTA!F$105:AJ$105)</f>
        <v>497.71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</v>
      </c>
      <c r="AA68" s="117">
        <f>STOA!J68</f>
        <v>161.92000000000002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16.556440592881692</v>
      </c>
      <c r="AD68">
        <f t="shared" ref="AD68:AD98" si="4">SUM(B68:AB68,AI68:AR68)-AC68</f>
        <v>1856.8217506335852</v>
      </c>
      <c r="AE68">
        <f>'IDT-1'!F68</f>
        <v>0</v>
      </c>
      <c r="AF68" s="26"/>
      <c r="AG68">
        <f t="shared" ref="AG68:AG98" si="5">SUM(AD68:AF68)</f>
        <v>1856.8217506335852</v>
      </c>
      <c r="AI68" s="75">
        <f>PXIL!J68</f>
        <v>0</v>
      </c>
      <c r="AJ68" s="75">
        <f>PXIL!P68</f>
        <v>0</v>
      </c>
      <c r="AK68" s="75">
        <f>RTM_IEX!J68</f>
        <v>77.349999999999994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5.2178125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64.429999999999993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836.14499919951345</v>
      </c>
      <c r="P69" s="77">
        <v>75.112871067619736</v>
      </c>
      <c r="Q69" s="77">
        <v>22.746931480981925</v>
      </c>
      <c r="R69" s="80">
        <v>22.2</v>
      </c>
      <c r="S69" s="80">
        <v>0</v>
      </c>
      <c r="T69" s="78">
        <f>SUMPRODUCT(LTA!F69:AJ69,LTA!F$101:AJ$101,LTA!F$105:AJ$105)</f>
        <v>52.96</v>
      </c>
      <c r="U69" s="78">
        <f>SUMPRODUCT(LTA!F69:AJ69,LTA!F$102:AJ$102,LTA!F$105:AJ$105)</f>
        <v>491.68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161.92000000000002</v>
      </c>
      <c r="AB69" s="117">
        <f>-STOA!P69</f>
        <v>0</v>
      </c>
      <c r="AC69">
        <f t="shared" si="3"/>
        <v>16.445038336287759</v>
      </c>
      <c r="AD69">
        <f t="shared" si="4"/>
        <v>1852.3093180600483</v>
      </c>
      <c r="AE69">
        <f>'IDT-1'!F69</f>
        <v>0</v>
      </c>
      <c r="AF69" s="26"/>
      <c r="AG69">
        <f t="shared" si="5"/>
        <v>1852.3093180600483</v>
      </c>
      <c r="AI69" s="75">
        <f>PXIL!J69</f>
        <v>0</v>
      </c>
      <c r="AJ69" s="75">
        <f>PXIL!P69</f>
        <v>0</v>
      </c>
      <c r="AK69" s="75">
        <f>RTM_IEX!J69</f>
        <v>77.34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5.5453691275167785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64.429999999999993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836.27302776891725</v>
      </c>
      <c r="P70" s="77">
        <v>75.112871067619736</v>
      </c>
      <c r="Q70" s="77">
        <v>22.746931480981925</v>
      </c>
      <c r="R70" s="80">
        <v>22.2</v>
      </c>
      <c r="S70" s="80">
        <v>0</v>
      </c>
      <c r="T70" s="78">
        <f>SUMPRODUCT(LTA!F70:AJ70,LTA!F$101:AJ$101,LTA!F$105:AJ$105)</f>
        <v>47.910000000000004</v>
      </c>
      <c r="U70" s="78">
        <f>SUMPRODUCT(LTA!F70:AJ70,LTA!F$102:AJ$102,LTA!F$105:AJ$105)</f>
        <v>484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-30</v>
      </c>
      <c r="AA70" s="117">
        <f>STOA!J70</f>
        <v>161.92000000000002</v>
      </c>
      <c r="AB70" s="117">
        <f>-STOA!P70</f>
        <v>0</v>
      </c>
      <c r="AC70">
        <f t="shared" si="3"/>
        <v>16.60345531168652</v>
      </c>
      <c r="AD70">
        <f t="shared" si="4"/>
        <v>1809.8864862815701</v>
      </c>
      <c r="AE70">
        <f>'IDT-1'!F70</f>
        <v>0</v>
      </c>
      <c r="AF70" s="26"/>
      <c r="AG70">
        <f t="shared" si="5"/>
        <v>1809.8864862815701</v>
      </c>
      <c r="AI70" s="75">
        <f>PXIL!J70</f>
        <v>0</v>
      </c>
      <c r="AJ70" s="75">
        <f>PXIL!P70</f>
        <v>0</v>
      </c>
      <c r="AK70" s="75">
        <f>RTM_IEX!J70</f>
        <v>77.349999999999994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4.9734317343173435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64.429999999999993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838.41969681989713</v>
      </c>
      <c r="P71" s="77">
        <v>75.112871067619736</v>
      </c>
      <c r="Q71" s="77">
        <v>22.746931480981925</v>
      </c>
      <c r="R71" s="80">
        <v>18.45</v>
      </c>
      <c r="S71" s="80">
        <v>0</v>
      </c>
      <c r="T71" s="78">
        <f>SUMPRODUCT(LTA!F71:AJ71,LTA!F$101:AJ$101,LTA!F$105:AJ$105)</f>
        <v>39.519999999999996</v>
      </c>
      <c r="U71" s="78">
        <f>SUMPRODUCT(LTA!F71:AJ71,LTA!F$102:AJ$102,LTA!F$105:AJ$105)</f>
        <v>477.91000000000008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-92</v>
      </c>
      <c r="AA71" s="117">
        <f>STOA!J71</f>
        <v>212.88</v>
      </c>
      <c r="AB71" s="117">
        <f>-STOA!P71</f>
        <v>0</v>
      </c>
      <c r="AC71">
        <f t="shared" si="3"/>
        <v>17.881084856651093</v>
      </c>
      <c r="AD71">
        <f t="shared" si="4"/>
        <v>1829.2435883943858</v>
      </c>
      <c r="AE71">
        <f>'IDT-1'!F71</f>
        <v>0</v>
      </c>
      <c r="AF71" s="26"/>
      <c r="AG71">
        <f t="shared" si="5"/>
        <v>1829.2435883943858</v>
      </c>
      <c r="AI71" s="75">
        <f>PXIL!J71</f>
        <v>0</v>
      </c>
      <c r="AJ71" s="75">
        <f>PXIL!P71</f>
        <v>0</v>
      </c>
      <c r="AK71" s="75">
        <f>RTM_IEX!J71</f>
        <v>125.68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4.932461435278336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64.429999999999993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840.84921213377709</v>
      </c>
      <c r="P72" s="77">
        <v>75.112871067619736</v>
      </c>
      <c r="Q72" s="77">
        <v>22.746931480981925</v>
      </c>
      <c r="R72" s="80">
        <v>13.199999999999998</v>
      </c>
      <c r="S72" s="80">
        <v>0</v>
      </c>
      <c r="T72" s="78">
        <f>SUMPRODUCT(LTA!F72:AJ72,LTA!F$101:AJ$101,LTA!F$105:AJ$105)</f>
        <v>31.279999999999998</v>
      </c>
      <c r="U72" s="78">
        <f>SUMPRODUCT(LTA!F72:AJ72,LTA!F$102:AJ$102,LTA!F$105:AJ$105)</f>
        <v>472.03000000000003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-97</v>
      </c>
      <c r="AA72" s="117">
        <f>STOA!J72</f>
        <v>212.88</v>
      </c>
      <c r="AB72" s="117">
        <f>-STOA!P72</f>
        <v>0</v>
      </c>
      <c r="AC72">
        <f t="shared" si="3"/>
        <v>17.776038690392671</v>
      </c>
      <c r="AD72">
        <f t="shared" si="4"/>
        <v>1807.3671795754854</v>
      </c>
      <c r="AE72">
        <f>'IDT-1'!F72</f>
        <v>0</v>
      </c>
      <c r="AF72" s="26"/>
      <c r="AG72">
        <f t="shared" si="5"/>
        <v>1807.3671795754854</v>
      </c>
      <c r="AI72" s="75">
        <f>PXIL!J72</f>
        <v>0</v>
      </c>
      <c r="AJ72" s="75">
        <f>PXIL!P72</f>
        <v>0</v>
      </c>
      <c r="AK72" s="75">
        <f>RTM_IEX!J72</f>
        <v>125.68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4.932461435278336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64.429999999999993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836.29546231153768</v>
      </c>
      <c r="P73" s="77">
        <v>75.112871067619736</v>
      </c>
      <c r="Q73" s="77">
        <v>22.746931480981925</v>
      </c>
      <c r="R73" s="80">
        <v>7.7</v>
      </c>
      <c r="S73" s="80">
        <v>0</v>
      </c>
      <c r="T73" s="78">
        <f>SUMPRODUCT(LTA!F73:AJ73,LTA!F$101:AJ$101,LTA!F$105:AJ$105)</f>
        <v>23.79</v>
      </c>
      <c r="U73" s="78">
        <f>SUMPRODUCT(LTA!F73:AJ73,LTA!F$102:AJ$102,LTA!F$105:AJ$105)</f>
        <v>467.29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-129</v>
      </c>
      <c r="AA73" s="117">
        <f>STOA!J73</f>
        <v>272.05</v>
      </c>
      <c r="AB73" s="117">
        <f>-STOA!P73</f>
        <v>0</v>
      </c>
      <c r="AC73">
        <f t="shared" si="3"/>
        <v>18.044441772667216</v>
      </c>
      <c r="AD73">
        <f t="shared" si="4"/>
        <v>1773.3150266709713</v>
      </c>
      <c r="AE73">
        <f>'IDT-1'!F73</f>
        <v>0</v>
      </c>
      <c r="AF73" s="26"/>
      <c r="AG73">
        <f t="shared" si="5"/>
        <v>1773.3150266709713</v>
      </c>
      <c r="AI73" s="75">
        <f>PXIL!J73</f>
        <v>0</v>
      </c>
      <c r="AJ73" s="75">
        <f>PXIL!P73</f>
        <v>0</v>
      </c>
      <c r="AK73" s="75">
        <f>RTM_IEX!J73</f>
        <v>87.01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4.932461435278336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64.429999999999993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843.64120681168924</v>
      </c>
      <c r="P74" s="77">
        <v>75.112871067619736</v>
      </c>
      <c r="Q74" s="77">
        <v>22.746931480981925</v>
      </c>
      <c r="R74" s="80">
        <v>4.5000000000000009</v>
      </c>
      <c r="S74" s="80">
        <v>0</v>
      </c>
      <c r="T74" s="78">
        <f>SUMPRODUCT(LTA!F74:AJ74,LTA!F$101:AJ$101,LTA!F$105:AJ$105)</f>
        <v>17.100000000000001</v>
      </c>
      <c r="U74" s="78">
        <f>SUMPRODUCT(LTA!F74:AJ74,LTA!F$102:AJ$102,LTA!F$105:AJ$105)</f>
        <v>463.18000000000006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-137</v>
      </c>
      <c r="AA74" s="117">
        <f>STOA!J74</f>
        <v>272.05</v>
      </c>
      <c r="AB74" s="117">
        <f>-STOA!P74</f>
        <v>0</v>
      </c>
      <c r="AC74">
        <f t="shared" si="3"/>
        <v>17.88680534444611</v>
      </c>
      <c r="AD74">
        <f t="shared" si="4"/>
        <v>1739.4884075993439</v>
      </c>
      <c r="AE74">
        <f>'IDT-1'!F74</f>
        <v>0</v>
      </c>
      <c r="AF74" s="26"/>
      <c r="AG74">
        <f t="shared" si="5"/>
        <v>1739.4884075993439</v>
      </c>
      <c r="AI74" s="75">
        <f>PXIL!J74</f>
        <v>0</v>
      </c>
      <c r="AJ74" s="75">
        <f>PXIL!P74</f>
        <v>0</v>
      </c>
      <c r="AK74" s="75">
        <f>RTM_IEX!J74</f>
        <v>67.680000000000007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4.9829644533869883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63.039999999999985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843.44867423416235</v>
      </c>
      <c r="P75" s="77">
        <v>75.112871067619736</v>
      </c>
      <c r="Q75" s="77">
        <v>22.746931480981925</v>
      </c>
      <c r="R75" s="80">
        <v>0</v>
      </c>
      <c r="S75" s="80">
        <v>0</v>
      </c>
      <c r="T75" s="78">
        <f>SUMPRODUCT(LTA!F75:AJ75,LTA!F$101:AJ$101,LTA!F$105:AJ$105)</f>
        <v>11.21</v>
      </c>
      <c r="U75" s="78">
        <f>SUMPRODUCT(LTA!F75:AJ75,LTA!F$102:AJ$102,LTA!F$105:AJ$105)</f>
        <v>461.03999999999996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-69.900000000000006</v>
      </c>
      <c r="AA75" s="117">
        <f>STOA!J75</f>
        <v>272.23</v>
      </c>
      <c r="AB75" s="117">
        <f>-STOA!P75</f>
        <v>0</v>
      </c>
      <c r="AC75">
        <f t="shared" si="3"/>
        <v>16.573337127583926</v>
      </c>
      <c r="AD75">
        <f t="shared" si="4"/>
        <v>1726.3398462567877</v>
      </c>
      <c r="AE75">
        <f>'IDT-1'!F75</f>
        <v>0</v>
      </c>
      <c r="AF75" s="26"/>
      <c r="AG75">
        <f t="shared" si="5"/>
        <v>1726.3398462567877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5.882242363209131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63.039999999999985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851.16878296455229</v>
      </c>
      <c r="P76" s="77">
        <v>75.112871067619736</v>
      </c>
      <c r="Q76" s="77">
        <v>22.746931480981925</v>
      </c>
      <c r="R76" s="80">
        <v>0</v>
      </c>
      <c r="S76" s="80">
        <v>0</v>
      </c>
      <c r="T76" s="78">
        <f>SUMPRODUCT(LTA!F76:AJ76,LTA!F$101:AJ$101,LTA!F$105:AJ$105)</f>
        <v>7.17</v>
      </c>
      <c r="U76" s="78">
        <f>SUMPRODUCT(LTA!F76:AJ76,LTA!F$102:AJ$102,LTA!F$105:AJ$105)</f>
        <v>457.9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-154</v>
      </c>
      <c r="AA76" s="117">
        <f>STOA!J76</f>
        <v>272.23</v>
      </c>
      <c r="AB76" s="117">
        <f>-STOA!P76</f>
        <v>0</v>
      </c>
      <c r="AC76">
        <f t="shared" si="3"/>
        <v>17.843142254634415</v>
      </c>
      <c r="AD76">
        <f t="shared" si="4"/>
        <v>1700.4194277699494</v>
      </c>
      <c r="AE76">
        <f>'IDT-1'!F76</f>
        <v>0</v>
      </c>
      <c r="AF76" s="26"/>
      <c r="AG76">
        <f t="shared" si="5"/>
        <v>1700.4194277699494</v>
      </c>
      <c r="AI76" s="75">
        <f>PXIL!J76</f>
        <v>0</v>
      </c>
      <c r="AJ76" s="75">
        <f>PXIL!P76</f>
        <v>0</v>
      </c>
      <c r="AK76" s="75">
        <f>RTM_IEX!J76</f>
        <v>58.01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5.882242363209131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63.039999999999985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872.42184008676566</v>
      </c>
      <c r="P77" s="77">
        <v>75.112871067619736</v>
      </c>
      <c r="Q77" s="77">
        <v>22.746931480981925</v>
      </c>
      <c r="R77" s="80">
        <v>0</v>
      </c>
      <c r="S77" s="80">
        <v>0</v>
      </c>
      <c r="T77" s="78">
        <f>SUMPRODUCT(LTA!F77:AJ77,LTA!F$101:AJ$101,LTA!F$105:AJ$105)</f>
        <v>3.48</v>
      </c>
      <c r="U77" s="78">
        <f>SUMPRODUCT(LTA!F77:AJ77,LTA!F$102:AJ$102,LTA!F$105:AJ$105)</f>
        <v>456.09000000000003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-190</v>
      </c>
      <c r="AA77" s="117">
        <f>STOA!J77</f>
        <v>272.23</v>
      </c>
      <c r="AB77" s="117">
        <f>-STOA!P77</f>
        <v>0</v>
      </c>
      <c r="AC77">
        <f t="shared" si="3"/>
        <v>18.386477748108931</v>
      </c>
      <c r="AD77">
        <f t="shared" si="4"/>
        <v>1689.2991493986885</v>
      </c>
      <c r="AE77">
        <f>'IDT-1'!F77</f>
        <v>0</v>
      </c>
      <c r="AF77" s="26"/>
      <c r="AG77">
        <f t="shared" si="5"/>
        <v>1689.2991493986885</v>
      </c>
      <c r="AI77" s="75">
        <f>PXIL!J77</f>
        <v>0</v>
      </c>
      <c r="AJ77" s="75">
        <f>PXIL!P77</f>
        <v>0</v>
      </c>
      <c r="AK77" s="75">
        <f>RTM_IEX!J77</f>
        <v>67.680000000000007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8.8776221264367816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63.039999999999985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886.21835135977869</v>
      </c>
      <c r="P78" s="77">
        <v>75.112871067619736</v>
      </c>
      <c r="Q78" s="77">
        <v>22.746931480981925</v>
      </c>
      <c r="R78" s="80">
        <v>0</v>
      </c>
      <c r="S78" s="80">
        <v>0</v>
      </c>
      <c r="T78" s="78">
        <f>SUMPRODUCT(LTA!F78:AJ78,LTA!F$101:AJ$101,LTA!F$105:AJ$105)</f>
        <v>2.04</v>
      </c>
      <c r="U78" s="78">
        <f>SUMPRODUCT(LTA!F78:AJ78,LTA!F$102:AJ$102,LTA!F$105:AJ$105)</f>
        <v>454.79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-254</v>
      </c>
      <c r="AA78" s="117">
        <f>STOA!J78</f>
        <v>272.23</v>
      </c>
      <c r="AB78" s="117">
        <f>-STOA!P78</f>
        <v>0</v>
      </c>
      <c r="AC78">
        <f t="shared" si="3"/>
        <v>19.588734550648343</v>
      </c>
      <c r="AD78">
        <f t="shared" si="4"/>
        <v>1696.1487836323897</v>
      </c>
      <c r="AE78">
        <f>'IDT-1'!F78</f>
        <v>0</v>
      </c>
      <c r="AF78" s="26"/>
      <c r="AG78">
        <f t="shared" si="5"/>
        <v>1696.1487836323897</v>
      </c>
      <c r="AI78" s="75">
        <f>PXIL!J78</f>
        <v>0</v>
      </c>
      <c r="AJ78" s="75">
        <f>PXIL!P78</f>
        <v>0</v>
      </c>
      <c r="AK78" s="75">
        <f>RTM_IEX!J78</f>
        <v>125.68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8.8776221264367816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61.26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949.2371702124633</v>
      </c>
      <c r="P79" s="77">
        <v>75.112871067619736</v>
      </c>
      <c r="Q79" s="77">
        <v>22.746931480981925</v>
      </c>
      <c r="R79" s="80">
        <v>0</v>
      </c>
      <c r="S79" s="80">
        <v>0</v>
      </c>
      <c r="T79" s="78">
        <f>SUMPRODUCT(LTA!F79:AJ79,LTA!F$101:AJ$101,LTA!F$105:AJ$105)</f>
        <v>0.85</v>
      </c>
      <c r="U79" s="78">
        <f>SUMPRODUCT(LTA!F79:AJ79,LTA!F$102:AJ$102,LTA!F$105:AJ$105)</f>
        <v>454.80000000000007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-269</v>
      </c>
      <c r="AA79" s="117">
        <f>STOA!J79</f>
        <v>272.41000000000003</v>
      </c>
      <c r="AB79" s="117">
        <f>-STOA!P79</f>
        <v>0</v>
      </c>
      <c r="AC79">
        <f t="shared" si="3"/>
        <v>19.741608069384899</v>
      </c>
      <c r="AD79">
        <f t="shared" si="4"/>
        <v>1683.2347289663378</v>
      </c>
      <c r="AE79">
        <f>'IDT-1'!F79</f>
        <v>0</v>
      </c>
      <c r="AF79" s="26"/>
      <c r="AG79">
        <f t="shared" si="5"/>
        <v>1683.2347289663378</v>
      </c>
      <c r="AI79" s="75">
        <f>PXIL!J79</f>
        <v>0</v>
      </c>
      <c r="AJ79" s="75">
        <f>PXIL!P79</f>
        <v>0</v>
      </c>
      <c r="AK79" s="75">
        <f>RTM_IEX!J79</f>
        <v>67.680000000000007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8.8776221264367816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61.26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954.87963201203524</v>
      </c>
      <c r="P80" s="77">
        <v>75.112871067619736</v>
      </c>
      <c r="Q80" s="77">
        <v>22.746931480981925</v>
      </c>
      <c r="R80" s="80">
        <v>0</v>
      </c>
      <c r="S80" s="80">
        <v>0</v>
      </c>
      <c r="T80" s="78">
        <f>SUMPRODUCT(LTA!F80:AJ80,LTA!F$101:AJ$101,LTA!F$105:AJ$105)</f>
        <v>0.12</v>
      </c>
      <c r="U80" s="78">
        <f>SUMPRODUCT(LTA!F80:AJ80,LTA!F$102:AJ$102,LTA!F$105:AJ$105)</f>
        <v>454.79000000000008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-270</v>
      </c>
      <c r="AA80" s="117">
        <f>STOA!J80</f>
        <v>272.41000000000003</v>
      </c>
      <c r="AB80" s="117">
        <f>-STOA!P80</f>
        <v>0</v>
      </c>
      <c r="AC80">
        <f t="shared" si="3"/>
        <v>19.793627860743332</v>
      </c>
      <c r="AD80">
        <f t="shared" si="4"/>
        <v>1687.0851709745514</v>
      </c>
      <c r="AE80">
        <f>'IDT-1'!F80</f>
        <v>0</v>
      </c>
      <c r="AF80" s="26"/>
      <c r="AG80">
        <f t="shared" si="5"/>
        <v>1687.0851709745514</v>
      </c>
      <c r="AI80" s="75">
        <f>PXIL!J80</f>
        <v>0</v>
      </c>
      <c r="AJ80" s="75">
        <f>PXIL!P80</f>
        <v>0</v>
      </c>
      <c r="AK80" s="75">
        <f>RTM_IEX!J80</f>
        <v>67.680000000000007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8.8776221264367816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61.26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985.82495124597062</v>
      </c>
      <c r="P81" s="77">
        <v>75.112871067619736</v>
      </c>
      <c r="Q81" s="77">
        <v>22.746931480981925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454.74000000000007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-284</v>
      </c>
      <c r="AA81" s="117">
        <f>STOA!J81</f>
        <v>272.41000000000003</v>
      </c>
      <c r="AB81" s="117">
        <f>-STOA!P81</f>
        <v>0</v>
      </c>
      <c r="AC81">
        <f t="shared" si="3"/>
        <v>19.848448455312695</v>
      </c>
      <c r="AD81">
        <f t="shared" si="4"/>
        <v>1665.1356696139171</v>
      </c>
      <c r="AE81">
        <f>'IDT-1'!F81</f>
        <v>0</v>
      </c>
      <c r="AF81" s="26"/>
      <c r="AG81">
        <f t="shared" si="5"/>
        <v>1665.1356696139171</v>
      </c>
      <c r="AI81" s="75">
        <f>PXIL!J81</f>
        <v>0</v>
      </c>
      <c r="AJ81" s="75">
        <f>PXIL!P81</f>
        <v>0</v>
      </c>
      <c r="AK81" s="75">
        <f>RTM_IEX!J81</f>
        <v>29.01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8.8776221264367816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61.26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985.42622199837058</v>
      </c>
      <c r="P82" s="77">
        <v>75.112871067619736</v>
      </c>
      <c r="Q82" s="77">
        <v>22.746931480981925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448.72000000000008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-291</v>
      </c>
      <c r="AA82" s="117">
        <f>STOA!J82</f>
        <v>272.41000000000003</v>
      </c>
      <c r="AB82" s="117">
        <f>-STOA!P82</f>
        <v>0</v>
      </c>
      <c r="AC82">
        <f t="shared" si="3"/>
        <v>19.85402253058918</v>
      </c>
      <c r="AD82">
        <f t="shared" si="4"/>
        <v>1651.7013662910408</v>
      </c>
      <c r="AE82">
        <f>'IDT-1'!F82</f>
        <v>0</v>
      </c>
      <c r="AF82" s="26"/>
      <c r="AG82">
        <f t="shared" si="5"/>
        <v>1651.7013662910408</v>
      </c>
      <c r="AI82" s="75">
        <f>PXIL!J82</f>
        <v>0</v>
      </c>
      <c r="AJ82" s="75">
        <f>PXIL!P82</f>
        <v>0</v>
      </c>
      <c r="AK82" s="75">
        <f>RTM_IEX!J82</f>
        <v>29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8.8776221264367816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63.227708559831846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985.42622199837058</v>
      </c>
      <c r="P83" s="77">
        <v>75.112871067619736</v>
      </c>
      <c r="Q83" s="77">
        <v>22.746931480981925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449.54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-311</v>
      </c>
      <c r="AA83" s="117">
        <f>STOA!J83</f>
        <v>272.61</v>
      </c>
      <c r="AB83" s="117">
        <f>-STOA!P83</f>
        <v>0</v>
      </c>
      <c r="AC83">
        <f t="shared" si="3"/>
        <v>19.802676916359609</v>
      </c>
      <c r="AD83">
        <f t="shared" si="4"/>
        <v>1605.7404204651023</v>
      </c>
      <c r="AE83">
        <f>'IDT-1'!F83</f>
        <v>0</v>
      </c>
      <c r="AF83" s="26"/>
      <c r="AG83">
        <f t="shared" si="5"/>
        <v>1605.7404204651023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9.1747858855772524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63.227708559831846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985.42622199837058</v>
      </c>
      <c r="P84" s="77">
        <v>75.112871067619736</v>
      </c>
      <c r="Q84" s="77">
        <v>22.746931480981925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449.26000000000005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-324</v>
      </c>
      <c r="AA84" s="117">
        <f>STOA!J84</f>
        <v>272.61</v>
      </c>
      <c r="AB84" s="117">
        <f>-STOA!P84</f>
        <v>0</v>
      </c>
      <c r="AC84">
        <f t="shared" si="3"/>
        <v>19.91824361522858</v>
      </c>
      <c r="AD84">
        <f t="shared" si="4"/>
        <v>1592.6420175253734</v>
      </c>
      <c r="AE84">
        <f>'IDT-1'!F84</f>
        <v>0</v>
      </c>
      <c r="AF84" s="26"/>
      <c r="AG84">
        <f t="shared" si="5"/>
        <v>1592.6420175253734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9.1785404865044971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63.227708559831846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986.919477139881</v>
      </c>
      <c r="P85" s="77">
        <v>75.112871067619736</v>
      </c>
      <c r="Q85" s="77">
        <v>22.746931480981925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447.68000000000006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-312</v>
      </c>
      <c r="AA85" s="117">
        <f>STOA!J85</f>
        <v>272.61</v>
      </c>
      <c r="AB85" s="117">
        <f>-STOA!P85</f>
        <v>0</v>
      </c>
      <c r="AC85">
        <f t="shared" si="3"/>
        <v>19.810975770695691</v>
      </c>
      <c r="AD85">
        <f t="shared" si="4"/>
        <v>1604.6662951123444</v>
      </c>
      <c r="AE85">
        <f>'IDT-1'!F85</f>
        <v>-21.335999999999999</v>
      </c>
      <c r="AF85" s="26"/>
      <c r="AG85">
        <f t="shared" si="5"/>
        <v>1583.3302951123444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9.1785404865044971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63.227708559831846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986.41259354500789</v>
      </c>
      <c r="P86" s="77">
        <v>75.112871067619736</v>
      </c>
      <c r="Q86" s="77">
        <v>22.746931480981925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446.55000000000007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-291</v>
      </c>
      <c r="AA86" s="117">
        <f>STOA!J86</f>
        <v>272.61</v>
      </c>
      <c r="AB86" s="117">
        <f>-STOA!P86</f>
        <v>0</v>
      </c>
      <c r="AC86">
        <f t="shared" si="3"/>
        <v>19.610130517094706</v>
      </c>
      <c r="AD86">
        <f t="shared" si="4"/>
        <v>1624.2302567710722</v>
      </c>
      <c r="AE86">
        <f>'IDT-1'!F86</f>
        <v>-46.131</v>
      </c>
      <c r="AF86" s="26"/>
      <c r="AG86">
        <f t="shared" si="5"/>
        <v>1578.0992567710721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9.4681120263591438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63.227708559831846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975.93241802557407</v>
      </c>
      <c r="P87" s="77">
        <v>75.112871067619736</v>
      </c>
      <c r="Q87" s="77">
        <v>22.746931480981925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445.88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-245</v>
      </c>
      <c r="AA87" s="117">
        <f>STOA!J87</f>
        <v>272.79000000000002</v>
      </c>
      <c r="AB87" s="117">
        <f>-STOA!P87</f>
        <v>0</v>
      </c>
      <c r="AC87">
        <f t="shared" si="3"/>
        <v>19.107747336053425</v>
      </c>
      <c r="AD87">
        <f t="shared" si="4"/>
        <v>1660.052035972534</v>
      </c>
      <c r="AE87">
        <f>'IDT-1'!F87</f>
        <v>-83.611999999999995</v>
      </c>
      <c r="AF87" s="26"/>
      <c r="AG87">
        <f t="shared" si="5"/>
        <v>1576.4400359725339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9.4681120263591438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63.227708559831846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973.84499370386277</v>
      </c>
      <c r="P88" s="77">
        <v>75.112871067619736</v>
      </c>
      <c r="Q88" s="77">
        <v>22.746931480981925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445.21000000000004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-216</v>
      </c>
      <c r="AA88" s="117">
        <f>STOA!J88</f>
        <v>272.79000000000002</v>
      </c>
      <c r="AB88" s="117">
        <f>-STOA!P88</f>
        <v>0</v>
      </c>
      <c r="AC88">
        <f t="shared" si="3"/>
        <v>18.826016303878699</v>
      </c>
      <c r="AD88">
        <f t="shared" si="4"/>
        <v>1686.5763426829974</v>
      </c>
      <c r="AE88">
        <f>'IDT-1'!F88</f>
        <v>-89.379000000000005</v>
      </c>
      <c r="AF88" s="26"/>
      <c r="AG88">
        <f t="shared" si="5"/>
        <v>1597.1973426829975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9.4681120263591438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63.227708559831846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1018.8459284428075</v>
      </c>
      <c r="P89" s="77">
        <v>75.112871067619736</v>
      </c>
      <c r="Q89" s="77">
        <v>22.746931480981925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445.26000000000005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-193</v>
      </c>
      <c r="AA89" s="117">
        <f>STOA!J89</f>
        <v>272.79000000000002</v>
      </c>
      <c r="AB89" s="117">
        <f>-STOA!P89</f>
        <v>0</v>
      </c>
      <c r="AC89">
        <f t="shared" si="3"/>
        <v>19.179571596570923</v>
      </c>
      <c r="AD89">
        <f t="shared" si="4"/>
        <v>1772.6037221292499</v>
      </c>
      <c r="AE89">
        <f>'IDT-1'!F89</f>
        <v>-77.846000000000004</v>
      </c>
      <c r="AF89" s="26"/>
      <c r="AG89">
        <f t="shared" si="5"/>
        <v>1694.7577221292499</v>
      </c>
      <c r="AI89" s="75">
        <f>PXIL!J89</f>
        <v>0</v>
      </c>
      <c r="AJ89" s="75">
        <f>PXIL!P89</f>
        <v>0</v>
      </c>
      <c r="AK89" s="75">
        <f>RTM_IEX!J89</f>
        <v>18.329999999999998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9.4681120263591438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63.227708559831846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991.10981935883569</v>
      </c>
      <c r="P90" s="77">
        <v>75.112871067619736</v>
      </c>
      <c r="Q90" s="77">
        <v>22.746931480981925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444.11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-109</v>
      </c>
      <c r="AA90" s="117">
        <f>STOA!J90</f>
        <v>213.62</v>
      </c>
      <c r="AB90" s="117">
        <f>-STOA!P90</f>
        <v>0</v>
      </c>
      <c r="AC90">
        <f t="shared" si="3"/>
        <v>17.653107124767562</v>
      </c>
      <c r="AD90">
        <f t="shared" si="4"/>
        <v>1769.4140775170815</v>
      </c>
      <c r="AE90">
        <f>'IDT-1'!F90</f>
        <v>-63.43</v>
      </c>
      <c r="AF90" s="26"/>
      <c r="AG90">
        <f t="shared" si="5"/>
        <v>1705.9840775170815</v>
      </c>
      <c r="AI90" s="75">
        <f>PXIL!J90</f>
        <v>0</v>
      </c>
      <c r="AJ90" s="75">
        <f>PXIL!P90</f>
        <v>0</v>
      </c>
      <c r="AK90" s="75">
        <f>RTM_IEX!J90</f>
        <v>17.670000000000002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9.4681120263591438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63.227708559831846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993.20435473868486</v>
      </c>
      <c r="P91" s="77">
        <v>75.112871067619736</v>
      </c>
      <c r="Q91" s="77">
        <v>22.746931480981925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</v>
      </c>
      <c r="AA91" s="117">
        <f>STOA!J91</f>
        <v>162.66</v>
      </c>
      <c r="AB91" s="117">
        <f>-STOA!P91</f>
        <v>0</v>
      </c>
      <c r="AC91">
        <f t="shared" si="3"/>
        <v>16.468225686634852</v>
      </c>
      <c r="AD91">
        <f t="shared" si="4"/>
        <v>1814.7434943350634</v>
      </c>
      <c r="AE91">
        <f>'IDT-1'!F91</f>
        <v>-77.846000000000004</v>
      </c>
      <c r="AF91" s="26"/>
      <c r="AG91">
        <f t="shared" si="5"/>
        <v>1736.8974943350634</v>
      </c>
      <c r="AI91" s="75">
        <f>PXIL!J91</f>
        <v>0</v>
      </c>
      <c r="AJ91" s="75">
        <f>PXIL!P91</f>
        <v>0</v>
      </c>
      <c r="AK91" s="75">
        <f>RTM_IEX!J91</f>
        <v>22.6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9.4681120263591438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63.227708559831846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992.30305485944177</v>
      </c>
      <c r="P92" s="77">
        <v>75.112871067619736</v>
      </c>
      <c r="Q92" s="77">
        <v>22.746931480981925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441.48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-11</v>
      </c>
      <c r="AA92" s="117">
        <f>STOA!J92</f>
        <v>162.66</v>
      </c>
      <c r="AB92" s="117">
        <f>-STOA!P92</f>
        <v>0</v>
      </c>
      <c r="AC92">
        <f t="shared" si="3"/>
        <v>16.342199099997757</v>
      </c>
      <c r="AD92">
        <f t="shared" si="4"/>
        <v>1818.6282210424577</v>
      </c>
      <c r="AE92">
        <f>'IDT-1'!F92</f>
        <v>-60.546999999999997</v>
      </c>
      <c r="AF92" s="26"/>
      <c r="AG92">
        <f t="shared" si="5"/>
        <v>1758.0812210424576</v>
      </c>
      <c r="AI92" s="75">
        <f>PXIL!J92</f>
        <v>0</v>
      </c>
      <c r="AJ92" s="75">
        <f>PXIL!P92</f>
        <v>0</v>
      </c>
      <c r="AK92" s="75">
        <f>RTM_IEX!J92</f>
        <v>19.97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9.4681120263591438</v>
      </c>
      <c r="F93">
        <f>GT_Spot!T93</f>
        <v>0</v>
      </c>
      <c r="G93">
        <f>PPCL_NG!T93</f>
        <v>51.09</v>
      </c>
      <c r="H93">
        <f>PPCL_Spot!T93</f>
        <v>0</v>
      </c>
      <c r="I93">
        <f>Bawana_NG!T93</f>
        <v>63.227708559831846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987.71180288628602</v>
      </c>
      <c r="P93" s="77">
        <v>75.112871067619736</v>
      </c>
      <c r="Q93" s="77">
        <v>22.746931480981925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441.12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162.66</v>
      </c>
      <c r="AB93" s="117">
        <f>-STOA!P93</f>
        <v>0</v>
      </c>
      <c r="AC93">
        <f t="shared" si="3"/>
        <v>16.172561644985493</v>
      </c>
      <c r="AD93">
        <f t="shared" si="4"/>
        <v>1821.6185343760933</v>
      </c>
      <c r="AE93">
        <f>'IDT-1'!F93</f>
        <v>-41.067999999999998</v>
      </c>
      <c r="AF93" s="26"/>
      <c r="AG93">
        <f t="shared" si="5"/>
        <v>1780.5505343760933</v>
      </c>
      <c r="AI93" s="75">
        <f>PXIL!J93</f>
        <v>0</v>
      </c>
      <c r="AJ93" s="75">
        <f>PXIL!P93</f>
        <v>0</v>
      </c>
      <c r="AK93" s="75">
        <f>RTM_IEX!J93</f>
        <v>16.739999999999998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9.4681120263591438</v>
      </c>
      <c r="F94">
        <f>GT_Spot!T94</f>
        <v>0</v>
      </c>
      <c r="G94">
        <f>PPCL_NG!T94</f>
        <v>51.09</v>
      </c>
      <c r="H94">
        <f>PPCL_Spot!T94</f>
        <v>0</v>
      </c>
      <c r="I94">
        <f>Bawana_NG!T94</f>
        <v>63.227708559831846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987.71180288628602</v>
      </c>
      <c r="P94" s="77">
        <v>75.112871067619736</v>
      </c>
      <c r="Q94" s="77">
        <v>22.746931480981925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440.85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162.66</v>
      </c>
      <c r="AB94" s="117">
        <f>-STOA!P94</f>
        <v>0</v>
      </c>
      <c r="AC94">
        <f t="shared" si="3"/>
        <v>16.161649644985495</v>
      </c>
      <c r="AD94">
        <f t="shared" si="4"/>
        <v>1820.3894463760932</v>
      </c>
      <c r="AE94">
        <f>'IDT-1'!F94</f>
        <v>-12.428000000000001</v>
      </c>
      <c r="AF94" s="26"/>
      <c r="AG94">
        <f t="shared" si="5"/>
        <v>1807.9614463760931</v>
      </c>
      <c r="AI94" s="75">
        <f>PXIL!J94</f>
        <v>0</v>
      </c>
      <c r="AJ94" s="75">
        <f>PXIL!P94</f>
        <v>0</v>
      </c>
      <c r="AK94" s="75">
        <f>RTM_IEX!J94</f>
        <v>15.77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9.4681120263591438</v>
      </c>
      <c r="F95">
        <f>GT_Spot!T95</f>
        <v>0</v>
      </c>
      <c r="G95">
        <f>PPCL_NG!T95</f>
        <v>51.09</v>
      </c>
      <c r="H95">
        <f>PPCL_Spot!T95</f>
        <v>0</v>
      </c>
      <c r="I95">
        <f>Bawana_NG!T95</f>
        <v>63.227708559831846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957.27336418648486</v>
      </c>
      <c r="P95" s="77">
        <v>75.112871067619736</v>
      </c>
      <c r="Q95" s="77">
        <v>22.746931480981925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440.27000000000004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1.82</v>
      </c>
      <c r="Z95" s="75">
        <f>IEX!P95</f>
        <v>0</v>
      </c>
      <c r="AA95" s="117">
        <f>STOA!J95</f>
        <v>162.85</v>
      </c>
      <c r="AB95" s="117">
        <f>-STOA!P95</f>
        <v>0</v>
      </c>
      <c r="AC95">
        <f t="shared" si="3"/>
        <v>16.138343384427241</v>
      </c>
      <c r="AD95">
        <f t="shared" si="4"/>
        <v>1817.7643139368502</v>
      </c>
      <c r="AE95">
        <f>'IDT-1'!F95</f>
        <v>11.442</v>
      </c>
      <c r="AF95" s="26"/>
      <c r="AG95">
        <f t="shared" si="5"/>
        <v>1829.2063139368502</v>
      </c>
      <c r="AI95" s="75">
        <f>PXIL!J95</f>
        <v>0</v>
      </c>
      <c r="AJ95" s="75">
        <f>PXIL!P95</f>
        <v>0</v>
      </c>
      <c r="AK95" s="75">
        <f>RTM_IEX!J95</f>
        <v>42.13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9.4681120263591438</v>
      </c>
      <c r="F96">
        <f>GT_Spot!T96</f>
        <v>0</v>
      </c>
      <c r="G96">
        <f>PPCL_NG!T96</f>
        <v>51.09</v>
      </c>
      <c r="H96">
        <f>PPCL_Spot!T96</f>
        <v>0</v>
      </c>
      <c r="I96">
        <f>Bawana_NG!T96</f>
        <v>63.227708559831846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956.64875931048482</v>
      </c>
      <c r="P96" s="77">
        <v>75.112871067619736</v>
      </c>
      <c r="Q96" s="77">
        <v>22.746931480981925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441.01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13.84</v>
      </c>
      <c r="Z96" s="75">
        <f>IEX!P96</f>
        <v>0</v>
      </c>
      <c r="AA96" s="117">
        <f>STOA!J96</f>
        <v>162.85</v>
      </c>
      <c r="AB96" s="117">
        <f>-STOA!P96</f>
        <v>0</v>
      </c>
      <c r="AC96">
        <f t="shared" si="3"/>
        <v>16.452286861518441</v>
      </c>
      <c r="AD96">
        <f t="shared" si="4"/>
        <v>1853.1257655837589</v>
      </c>
      <c r="AE96">
        <f>'IDT-1'!F96</f>
        <v>2.2879999999999998</v>
      </c>
      <c r="AF96" s="26"/>
      <c r="AG96">
        <f t="shared" si="5"/>
        <v>1855.413765583759</v>
      </c>
      <c r="AI96" s="75">
        <f>PXIL!J96</f>
        <v>0</v>
      </c>
      <c r="AJ96" s="75">
        <f>PXIL!P96</f>
        <v>0</v>
      </c>
      <c r="AK96" s="75">
        <f>RTM_IEX!J96</f>
        <v>65.67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9.4681120263591438</v>
      </c>
      <c r="F97">
        <f>GT_Spot!T97</f>
        <v>0</v>
      </c>
      <c r="G97">
        <f>PPCL_NG!T97</f>
        <v>51.09</v>
      </c>
      <c r="H97">
        <f>PPCL_Spot!T97</f>
        <v>0</v>
      </c>
      <c r="I97">
        <f>Bawana_NG!T97</f>
        <v>63.227438732936371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957.16551402521657</v>
      </c>
      <c r="P97" s="77">
        <v>75.112871067619736</v>
      </c>
      <c r="Q97" s="77">
        <v>22.746931480981925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441.13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17.3</v>
      </c>
      <c r="Z97" s="75">
        <f>IEX!P97</f>
        <v>0</v>
      </c>
      <c r="AA97" s="117">
        <f>STOA!J97</f>
        <v>162.85</v>
      </c>
      <c r="AB97" s="117">
        <f>-STOA!P97</f>
        <v>0</v>
      </c>
      <c r="AC97">
        <f t="shared" si="3"/>
        <v>16.585751928531405</v>
      </c>
      <c r="AD97">
        <f t="shared" si="4"/>
        <v>1868.1587854045824</v>
      </c>
      <c r="AE97">
        <f>'IDT-1'!F97</f>
        <v>0</v>
      </c>
      <c r="AF97" s="26"/>
      <c r="AG97">
        <f t="shared" si="5"/>
        <v>1868.1587854045824</v>
      </c>
      <c r="AI97" s="75">
        <f>PXIL!J97</f>
        <v>0</v>
      </c>
      <c r="AJ97" s="75">
        <f>PXIL!P97</f>
        <v>0</v>
      </c>
      <c r="AK97" s="75">
        <f>RTM_IEX!J97</f>
        <v>76.739999999999995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9.4681120263591438</v>
      </c>
      <c r="F98">
        <f>GT_Spot!T98</f>
        <v>0</v>
      </c>
      <c r="G98">
        <f>PPCL_NG!T98</f>
        <v>51.09</v>
      </c>
      <c r="H98">
        <f>PPCL_Spot!T98</f>
        <v>0</v>
      </c>
      <c r="I98">
        <f>Bawana_NG!T98</f>
        <v>63.227438732936371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956.21356970197303</v>
      </c>
      <c r="P98" s="77">
        <v>75.112871067619736</v>
      </c>
      <c r="Q98" s="77">
        <v>22.746931480981925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441.51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20.350000000000001</v>
      </c>
      <c r="Z98" s="75">
        <f>IEX!P98</f>
        <v>0</v>
      </c>
      <c r="AA98" s="117">
        <f>STOA!J98</f>
        <v>162.85</v>
      </c>
      <c r="AB98" s="117">
        <f>-STOA!P98</f>
        <v>0</v>
      </c>
      <c r="AC98">
        <f t="shared" si="3"/>
        <v>16.618030818486858</v>
      </c>
      <c r="AD98">
        <f t="shared" si="4"/>
        <v>1871.7945621913832</v>
      </c>
      <c r="AE98">
        <f>'IDT-1'!F98</f>
        <v>0</v>
      </c>
      <c r="AF98" s="26"/>
      <c r="AG98">
        <f t="shared" si="5"/>
        <v>1871.7945621913832</v>
      </c>
      <c r="AI98" s="75">
        <f>PXIL!J98</f>
        <v>0</v>
      </c>
      <c r="AJ98" s="75">
        <f>PXIL!P98</f>
        <v>0</v>
      </c>
      <c r="AK98" s="75">
        <f>RTM_IEX!J98</f>
        <v>77.930000000000007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0.18913821750000034</v>
      </c>
      <c r="E99">
        <f t="shared" si="6"/>
        <v>0.20723370716171505</v>
      </c>
      <c r="F99">
        <f t="shared" si="6"/>
        <v>0</v>
      </c>
      <c r="G99">
        <f t="shared" si="6"/>
        <v>0.88773554111165653</v>
      </c>
      <c r="H99">
        <f t="shared" si="6"/>
        <v>0</v>
      </c>
      <c r="I99">
        <f t="shared" si="6"/>
        <v>1.4729810982702605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19.205531635637659</v>
      </c>
      <c r="P99" s="77">
        <f t="shared" si="6"/>
        <v>1.7055007844864842</v>
      </c>
      <c r="Q99" s="77">
        <f t="shared" si="6"/>
        <v>0.50760641653343497</v>
      </c>
      <c r="R99" s="80">
        <f>SUM(R3:R98)/4000</f>
        <v>0.24518500000000021</v>
      </c>
      <c r="S99" s="80">
        <f t="shared" si="6"/>
        <v>0</v>
      </c>
      <c r="T99" s="78">
        <f t="shared" si="6"/>
        <v>0.90830500000000003</v>
      </c>
      <c r="U99" s="78">
        <f t="shared" si="6"/>
        <v>11.388755000000002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1.75225E-2</v>
      </c>
      <c r="Z99" s="75">
        <f t="shared" si="6"/>
        <v>-2.7592574999999999</v>
      </c>
      <c r="AA99" s="117">
        <f t="shared" si="6"/>
        <v>4.4018124999999984</v>
      </c>
      <c r="AB99" s="117">
        <f t="shared" si="6"/>
        <v>0</v>
      </c>
      <c r="AC99">
        <f t="shared" si="6"/>
        <v>0.39498398196878565</v>
      </c>
      <c r="AD99">
        <f t="shared" si="6"/>
        <v>38.286630918732413</v>
      </c>
      <c r="AE99">
        <f t="shared" si="6"/>
        <v>-0.21270149999999999</v>
      </c>
      <c r="AG99">
        <f t="shared" si="6"/>
        <v>38.073929418732426</v>
      </c>
      <c r="AI99">
        <f t="shared" si="6"/>
        <v>0</v>
      </c>
      <c r="AJ99">
        <f t="shared" si="6"/>
        <v>0</v>
      </c>
      <c r="AK99">
        <f t="shared" si="6"/>
        <v>0.63206499999999999</v>
      </c>
      <c r="AL99">
        <f t="shared" si="6"/>
        <v>-0.32850000000000001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45068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1.7273607932875668</v>
      </c>
      <c r="F3">
        <f>GT_Spot!S3</f>
        <v>0</v>
      </c>
      <c r="G3">
        <f>PPCL_NG!S3</f>
        <v>40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109.6786237153085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2.9103120000000002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-55</v>
      </c>
      <c r="AA3" s="117">
        <f>STOA!K3</f>
        <v>69.61</v>
      </c>
      <c r="AB3" s="117">
        <f>-STOA!Q3</f>
        <v>0</v>
      </c>
      <c r="AC3">
        <f>SUMIF(B3:AB3,"&gt;0")*$AC$2-SUMIF(B3:AB3,"&lt;0")*($AC$2/(1-$AC$2))+SUMIF(AI3:AR3,"&gt;0")*$AC$2-SUMIF(AI3:AR3,"&lt;0")*($AC$2/(1-$AC$2))</f>
        <v>2.983102566273224</v>
      </c>
      <c r="AD3">
        <f>SUM(B3:AB3,AI3:AR3)-AC3</f>
        <v>155.20679394232283</v>
      </c>
      <c r="AE3">
        <f>'IDT-1'!E3</f>
        <v>0</v>
      </c>
      <c r="AF3" s="26"/>
      <c r="AG3">
        <f>SUM(AD3:AF3)+AT3</f>
        <v>155.20679394232283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1.7273607932875668</v>
      </c>
      <c r="F4">
        <f>GT_Spot!S4</f>
        <v>0</v>
      </c>
      <c r="G4">
        <f>PPCL_NG!S4</f>
        <v>40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109.6786237153085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2.9103120000000002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-55</v>
      </c>
      <c r="AA4" s="117">
        <f>STOA!K4</f>
        <v>69.61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2.983102566273224</v>
      </c>
      <c r="AD4">
        <f t="shared" ref="AD4:AD67" si="1">SUM(B4:AB4,AI4:AR4)-AC4</f>
        <v>155.20679394232283</v>
      </c>
      <c r="AE4">
        <f>'IDT-1'!E4</f>
        <v>0</v>
      </c>
      <c r="AF4" s="26"/>
      <c r="AG4">
        <f t="shared" ref="AG4:AG67" si="2">SUM(AD4:AF4)+AT4</f>
        <v>155.20679394232283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1.7273607932875668</v>
      </c>
      <c r="F5">
        <f>GT_Spot!S5</f>
        <v>0</v>
      </c>
      <c r="G5">
        <f>PPCL_NG!S5</f>
        <v>40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109.15889469089967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2.9103120000000002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-55</v>
      </c>
      <c r="AA5" s="117">
        <f>STOA!K5</f>
        <v>69.61</v>
      </c>
      <c r="AB5" s="117">
        <f>-STOA!Q5</f>
        <v>0</v>
      </c>
      <c r="AC5">
        <f t="shared" si="0"/>
        <v>2.9785289508584265</v>
      </c>
      <c r="AD5">
        <f t="shared" si="1"/>
        <v>154.69163853332881</v>
      </c>
      <c r="AE5">
        <f>'IDT-1'!E5</f>
        <v>0</v>
      </c>
      <c r="AF5" s="26"/>
      <c r="AG5">
        <f t="shared" si="2"/>
        <v>154.69163853332881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1.7273607932875668</v>
      </c>
      <c r="F6">
        <f>GT_Spot!S6</f>
        <v>0</v>
      </c>
      <c r="G6">
        <f>PPCL_NG!S6</f>
        <v>40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108.67339655174109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2.9103120000000002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-55</v>
      </c>
      <c r="AA6" s="117">
        <f>STOA!K6</f>
        <v>69.61</v>
      </c>
      <c r="AB6" s="117">
        <f>-STOA!Q6</f>
        <v>0</v>
      </c>
      <c r="AC6">
        <f t="shared" si="0"/>
        <v>2.974256567233831</v>
      </c>
      <c r="AD6">
        <f t="shared" si="1"/>
        <v>154.21041277779486</v>
      </c>
      <c r="AE6">
        <f>'IDT-1'!E6</f>
        <v>0</v>
      </c>
      <c r="AF6" s="26"/>
      <c r="AG6">
        <f t="shared" si="2"/>
        <v>154.21041277779486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1.7273607932875668</v>
      </c>
      <c r="F7">
        <f>GT_Spot!S7</f>
        <v>0</v>
      </c>
      <c r="G7">
        <f>PPCL_NG!S7</f>
        <v>40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108.63488687840278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2.9103120000000002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-55</v>
      </c>
      <c r="AA7" s="117">
        <f>STOA!K7</f>
        <v>69.61</v>
      </c>
      <c r="AB7" s="117">
        <f>-STOA!Q7</f>
        <v>0</v>
      </c>
      <c r="AC7">
        <f t="shared" si="0"/>
        <v>2.9916739371528442</v>
      </c>
      <c r="AD7">
        <f t="shared" si="1"/>
        <v>152.15448573453747</v>
      </c>
      <c r="AE7">
        <f>'IDT-1'!E7</f>
        <v>0</v>
      </c>
      <c r="AF7" s="26"/>
      <c r="AG7">
        <f t="shared" si="2"/>
        <v>152.15448573453747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-37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1.7273607932875668</v>
      </c>
      <c r="F8">
        <f>GT_Spot!S8</f>
        <v>0</v>
      </c>
      <c r="G8">
        <f>PPCL_NG!S8</f>
        <v>40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108.18789795950808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2.9103120000000002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-60</v>
      </c>
      <c r="AA8" s="117">
        <f>STOA!K8</f>
        <v>69.61</v>
      </c>
      <c r="AB8" s="117">
        <f>-STOA!Q8</f>
        <v>0</v>
      </c>
      <c r="AC8">
        <f t="shared" si="0"/>
        <v>3.0143748172331573</v>
      </c>
      <c r="AD8">
        <f t="shared" si="1"/>
        <v>148.68479593556248</v>
      </c>
      <c r="AE8">
        <f>'IDT-1'!E8</f>
        <v>0</v>
      </c>
      <c r="AF8" s="26"/>
      <c r="AG8">
        <f t="shared" si="2"/>
        <v>148.68479593556248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1.7273607932875668</v>
      </c>
      <c r="F9">
        <f>GT_Spot!S9</f>
        <v>0</v>
      </c>
      <c r="G9">
        <f>PPCL_NG!S9</f>
        <v>37.65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107.71272912455663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2.9103120000000002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-60</v>
      </c>
      <c r="AA9" s="117">
        <f>STOA!K9</f>
        <v>69.61</v>
      </c>
      <c r="AB9" s="117">
        <f>-STOA!Q9</f>
        <v>0</v>
      </c>
      <c r="AC9">
        <f t="shared" si="0"/>
        <v>2.9717570764411936</v>
      </c>
      <c r="AD9">
        <f t="shared" si="1"/>
        <v>147.90224484140296</v>
      </c>
      <c r="AE9">
        <f>'IDT-1'!E9</f>
        <v>0</v>
      </c>
      <c r="AF9" s="26"/>
      <c r="AG9">
        <f t="shared" si="2"/>
        <v>147.90224484140296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-33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1.7273607932875668</v>
      </c>
      <c r="F10">
        <f>GT_Spot!S10</f>
        <v>0</v>
      </c>
      <c r="G10">
        <f>PPCL_NG!S10</f>
        <v>37.65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107.96229074468111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2.9103120000000002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-60</v>
      </c>
      <c r="AA10" s="117">
        <f>STOA!K10</f>
        <v>69.61</v>
      </c>
      <c r="AB10" s="117">
        <f>-STOA!Q10</f>
        <v>0</v>
      </c>
      <c r="AC10">
        <f t="shared" si="0"/>
        <v>3.0005876012648747</v>
      </c>
      <c r="AD10">
        <f t="shared" si="1"/>
        <v>145.1229759367038</v>
      </c>
      <c r="AE10">
        <f>'IDT-1'!E10</f>
        <v>0</v>
      </c>
      <c r="AF10" s="26"/>
      <c r="AG10">
        <f t="shared" si="2"/>
        <v>145.1229759367038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-36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1.7273607932875668</v>
      </c>
      <c r="F11">
        <f>GT_Spot!S11</f>
        <v>0</v>
      </c>
      <c r="G11">
        <f>PPCL_NG!S11</f>
        <v>55.51</v>
      </c>
      <c r="H11">
        <f>PPCL_Spot!S11</f>
        <v>0</v>
      </c>
      <c r="I11">
        <f>Bawana_NG!S11</f>
        <v>19.27090857654769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107.51730985770926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2.9103120000000002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-75</v>
      </c>
      <c r="AA11" s="117">
        <f>STOA!K11</f>
        <v>69.61</v>
      </c>
      <c r="AB11" s="117">
        <f>-STOA!Q11</f>
        <v>0</v>
      </c>
      <c r="AC11">
        <f t="shared" si="0"/>
        <v>3.1476581474997287</v>
      </c>
      <c r="AD11">
        <f t="shared" si="1"/>
        <v>155.6618330800448</v>
      </c>
      <c r="AE11">
        <f>'IDT-1'!E11</f>
        <v>0</v>
      </c>
      <c r="AF11" s="26"/>
      <c r="AG11">
        <f t="shared" si="2"/>
        <v>155.6618330800448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-24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1.7772896840502472</v>
      </c>
      <c r="F12">
        <f>GT_Spot!S12</f>
        <v>0</v>
      </c>
      <c r="G12">
        <f>PPCL_NG!S12</f>
        <v>55.51</v>
      </c>
      <c r="H12">
        <f>PPCL_Spot!S12</f>
        <v>0</v>
      </c>
      <c r="I12">
        <f>Bawana_NG!S12</f>
        <v>19.27090857654769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107.50713889038458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2.9103120000000002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-75</v>
      </c>
      <c r="AA12" s="117">
        <f>STOA!K12</f>
        <v>69.61</v>
      </c>
      <c r="AB12" s="117">
        <f>-STOA!Q12</f>
        <v>0</v>
      </c>
      <c r="AC12">
        <f t="shared" si="0"/>
        <v>3.1568861447481784</v>
      </c>
      <c r="AD12">
        <f t="shared" si="1"/>
        <v>154.69236300623436</v>
      </c>
      <c r="AE12">
        <f>'IDT-1'!E12</f>
        <v>0</v>
      </c>
      <c r="AF12" s="26"/>
      <c r="AG12">
        <f t="shared" si="2"/>
        <v>154.69236300623436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1.7772896840502472</v>
      </c>
      <c r="F13">
        <f>GT_Spot!S13</f>
        <v>0</v>
      </c>
      <c r="G13">
        <f>PPCL_NG!S13</f>
        <v>57.24</v>
      </c>
      <c r="H13">
        <f>PPCL_Spot!S13</f>
        <v>0</v>
      </c>
      <c r="I13">
        <f>Bawana_NG!S13</f>
        <v>19.27090857654769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107.48498188887372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2.9103120000000002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-75</v>
      </c>
      <c r="AA13" s="117">
        <f>STOA!K13</f>
        <v>69.61</v>
      </c>
      <c r="AB13" s="117">
        <f>-STOA!Q13</f>
        <v>0</v>
      </c>
      <c r="AC13">
        <f t="shared" si="0"/>
        <v>3.1896714181792736</v>
      </c>
      <c r="AD13">
        <f t="shared" si="1"/>
        <v>154.36742073129238</v>
      </c>
      <c r="AE13">
        <f>'IDT-1'!E13</f>
        <v>0</v>
      </c>
      <c r="AF13" s="26"/>
      <c r="AG13">
        <f t="shared" si="2"/>
        <v>154.36742073129238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-27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1.7772896840502472</v>
      </c>
      <c r="F14">
        <f>GT_Spot!S14</f>
        <v>0</v>
      </c>
      <c r="G14">
        <f>PPCL_NG!S14</f>
        <v>57.24</v>
      </c>
      <c r="H14">
        <f>PPCL_Spot!S14</f>
        <v>0</v>
      </c>
      <c r="I14">
        <f>Bawana_NG!S14</f>
        <v>19.27090857654769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107.48498467296761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2.9103120000000002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-75</v>
      </c>
      <c r="AA14" s="117">
        <f>STOA!K14</f>
        <v>69.61</v>
      </c>
      <c r="AB14" s="117">
        <f>-STOA!Q14</f>
        <v>0</v>
      </c>
      <c r="AC14">
        <f t="shared" si="0"/>
        <v>3.1985495702014948</v>
      </c>
      <c r="AD14">
        <f t="shared" si="1"/>
        <v>153.35854536336407</v>
      </c>
      <c r="AE14">
        <f>'IDT-1'!E14</f>
        <v>0</v>
      </c>
      <c r="AF14" s="26"/>
      <c r="AG14">
        <f t="shared" si="2"/>
        <v>153.35854536336407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-28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1.7772896840502472</v>
      </c>
      <c r="F15">
        <f>GT_Spot!S15</f>
        <v>0</v>
      </c>
      <c r="G15">
        <f>PPCL_NG!S15</f>
        <v>57.24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107.93716930893802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2.9103120000000002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-80</v>
      </c>
      <c r="AA15" s="117">
        <f>STOA!K15</f>
        <v>69.61</v>
      </c>
      <c r="AB15" s="117">
        <f>-STOA!Q15</f>
        <v>0</v>
      </c>
      <c r="AC15">
        <f t="shared" si="0"/>
        <v>3.2240690801231775</v>
      </c>
      <c r="AD15">
        <f t="shared" si="1"/>
        <v>152.21521390768015</v>
      </c>
      <c r="AE15">
        <f>'IDT-1'!E15</f>
        <v>0</v>
      </c>
      <c r="AF15" s="26"/>
      <c r="AG15">
        <f t="shared" si="2"/>
        <v>152.21521390768015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1.7772896840502472</v>
      </c>
      <c r="F16">
        <f>GT_Spot!S16</f>
        <v>0</v>
      </c>
      <c r="G16">
        <f>PPCL_NG!S16</f>
        <v>57.24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107.93717713823273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2.9103120000000002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-75</v>
      </c>
      <c r="AA16" s="117">
        <f>STOA!K16</f>
        <v>69.61</v>
      </c>
      <c r="AB16" s="117">
        <f>-STOA!Q16</f>
        <v>0</v>
      </c>
      <c r="AC16">
        <f t="shared" si="0"/>
        <v>3.1796785114099948</v>
      </c>
      <c r="AD16">
        <f t="shared" si="1"/>
        <v>157.25961230568802</v>
      </c>
      <c r="AE16">
        <f>'IDT-1'!E16</f>
        <v>0</v>
      </c>
      <c r="AF16" s="26"/>
      <c r="AG16">
        <f t="shared" si="2"/>
        <v>157.25961230568802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1.7772896840502472</v>
      </c>
      <c r="F17">
        <f>GT_Spot!S17</f>
        <v>0</v>
      </c>
      <c r="G17">
        <f>PPCL_NG!S17</f>
        <v>57.24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107.93717956355033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2.9103120000000002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-75</v>
      </c>
      <c r="AA17" s="117">
        <f>STOA!K17</f>
        <v>69.61</v>
      </c>
      <c r="AB17" s="117">
        <f>-STOA!Q17</f>
        <v>0</v>
      </c>
      <c r="AC17">
        <f t="shared" si="0"/>
        <v>3.1796785327527899</v>
      </c>
      <c r="AD17">
        <f t="shared" si="1"/>
        <v>157.25961470966286</v>
      </c>
      <c r="AE17">
        <f>'IDT-1'!E17</f>
        <v>0</v>
      </c>
      <c r="AF17" s="26"/>
      <c r="AG17">
        <f t="shared" si="2"/>
        <v>157.25961470966286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1.7772896840502472</v>
      </c>
      <c r="F18">
        <f>GT_Spot!S18</f>
        <v>0</v>
      </c>
      <c r="G18">
        <f>PPCL_NG!S18</f>
        <v>57.24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107.51555917945532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2.9103120000000002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-75</v>
      </c>
      <c r="AA18" s="117">
        <f>STOA!K18</f>
        <v>69.61</v>
      </c>
      <c r="AB18" s="117">
        <f>-STOA!Q18</f>
        <v>0</v>
      </c>
      <c r="AC18">
        <f t="shared" si="0"/>
        <v>3.1759682733727534</v>
      </c>
      <c r="AD18">
        <f t="shared" si="1"/>
        <v>156.84170458494788</v>
      </c>
      <c r="AE18">
        <f>'IDT-1'!E18</f>
        <v>0</v>
      </c>
      <c r="AF18" s="26"/>
      <c r="AG18">
        <f t="shared" si="2"/>
        <v>156.84170458494788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1.7772896840502472</v>
      </c>
      <c r="F19">
        <f>GT_Spot!S19</f>
        <v>0</v>
      </c>
      <c r="G19">
        <f>PPCL_NG!S19</f>
        <v>57.24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107.0425268154421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2.9103120000000002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-75</v>
      </c>
      <c r="AA19" s="117">
        <f>STOA!K19</f>
        <v>69.61</v>
      </c>
      <c r="AB19" s="117">
        <f>-STOA!Q19</f>
        <v>0</v>
      </c>
      <c r="AC19">
        <f t="shared" si="0"/>
        <v>3.1718055885694372</v>
      </c>
      <c r="AD19">
        <f t="shared" si="1"/>
        <v>156.37283490573799</v>
      </c>
      <c r="AE19">
        <f>'IDT-1'!E19</f>
        <v>0</v>
      </c>
      <c r="AF19" s="26"/>
      <c r="AG19">
        <f t="shared" si="2"/>
        <v>156.37283490573799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1.7273607932875668</v>
      </c>
      <c r="F20">
        <f>GT_Spot!S20</f>
        <v>0</v>
      </c>
      <c r="G20">
        <f>PPCL_NG!S20</f>
        <v>57.24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106.62083089378432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2.9103120000000002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-75</v>
      </c>
      <c r="AA20" s="117">
        <f>STOA!K20</f>
        <v>69.61</v>
      </c>
      <c r="AB20" s="117">
        <f>-STOA!Q20</f>
        <v>0</v>
      </c>
      <c r="AC20">
        <f t="shared" si="0"/>
        <v>3.1676552902201371</v>
      </c>
      <c r="AD20">
        <f t="shared" si="1"/>
        <v>155.90536039166682</v>
      </c>
      <c r="AE20">
        <f>'IDT-1'!E20</f>
        <v>0</v>
      </c>
      <c r="AF20" s="26"/>
      <c r="AG20">
        <f t="shared" si="2"/>
        <v>155.90536039166682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1.7273607932875668</v>
      </c>
      <c r="F21">
        <f>GT_Spot!S21</f>
        <v>0</v>
      </c>
      <c r="G21">
        <f>PPCL_NG!S21</f>
        <v>59.24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105.8978608448774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2.9103120000000002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-75</v>
      </c>
      <c r="AA21" s="117">
        <f>STOA!K21</f>
        <v>69.61</v>
      </c>
      <c r="AB21" s="117">
        <f>-STOA!Q21</f>
        <v>0</v>
      </c>
      <c r="AC21">
        <f t="shared" si="0"/>
        <v>3.178893153789756</v>
      </c>
      <c r="AD21">
        <f t="shared" si="1"/>
        <v>157.17115247919028</v>
      </c>
      <c r="AE21">
        <f>'IDT-1'!E21</f>
        <v>0</v>
      </c>
      <c r="AF21" s="26"/>
      <c r="AG21">
        <f t="shared" si="2"/>
        <v>157.17115247919028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1.7273607932875668</v>
      </c>
      <c r="F22">
        <f>GT_Spot!S22</f>
        <v>0</v>
      </c>
      <c r="G22">
        <f>PPCL_NG!S22</f>
        <v>59.24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106.05527553984722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2.9103120000000002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-75</v>
      </c>
      <c r="AA22" s="117">
        <f>STOA!K22</f>
        <v>69.61</v>
      </c>
      <c r="AB22" s="117">
        <f>-STOA!Q22</f>
        <v>0</v>
      </c>
      <c r="AC22">
        <f t="shared" si="0"/>
        <v>3.1802784031054907</v>
      </c>
      <c r="AD22">
        <f t="shared" si="1"/>
        <v>157.32718192484435</v>
      </c>
      <c r="AE22">
        <f>'IDT-1'!E22</f>
        <v>0</v>
      </c>
      <c r="AF22" s="26"/>
      <c r="AG22">
        <f t="shared" si="2"/>
        <v>157.32718192484435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1.7273607932875668</v>
      </c>
      <c r="F23">
        <f>GT_Spot!S23</f>
        <v>0</v>
      </c>
      <c r="G23">
        <f>PPCL_NG!S23</f>
        <v>55.24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107.91958801349334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2.9103120000000002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-75</v>
      </c>
      <c r="AA23" s="117">
        <f>STOA!K23</f>
        <v>69.61</v>
      </c>
      <c r="AB23" s="117">
        <f>-STOA!Q23</f>
        <v>0</v>
      </c>
      <c r="AC23">
        <f t="shared" si="0"/>
        <v>3.1614843528735763</v>
      </c>
      <c r="AD23">
        <f t="shared" si="1"/>
        <v>155.21028844872239</v>
      </c>
      <c r="AE23">
        <f>'IDT-1'!E23</f>
        <v>0</v>
      </c>
      <c r="AF23" s="26"/>
      <c r="AG23">
        <f t="shared" si="2"/>
        <v>155.21028844872239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1.7273607932875668</v>
      </c>
      <c r="F24">
        <f>GT_Spot!S24</f>
        <v>0</v>
      </c>
      <c r="G24">
        <f>PPCL_NG!S24</f>
        <v>55.24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107.91577200685032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2.9103120000000002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-75</v>
      </c>
      <c r="AA24" s="117">
        <f>STOA!K24</f>
        <v>69.61</v>
      </c>
      <c r="AB24" s="117">
        <f>-STOA!Q24</f>
        <v>0</v>
      </c>
      <c r="AC24">
        <f t="shared" si="0"/>
        <v>3.2058414096260948</v>
      </c>
      <c r="AD24">
        <f t="shared" si="1"/>
        <v>150.16211538532684</v>
      </c>
      <c r="AE24">
        <f>'IDT-1'!E24</f>
        <v>0</v>
      </c>
      <c r="AF24" s="26"/>
      <c r="AG24">
        <f t="shared" si="2"/>
        <v>150.16211538532684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1.7273607932875668</v>
      </c>
      <c r="F25">
        <f>GT_Spot!S25</f>
        <v>0</v>
      </c>
      <c r="G25">
        <f>PPCL_NG!S25</f>
        <v>55.24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108.36553152982498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2.9103120000000002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-75</v>
      </c>
      <c r="AA25" s="117">
        <f>STOA!K25</f>
        <v>69.61</v>
      </c>
      <c r="AB25" s="117">
        <f>-STOA!Q25</f>
        <v>0</v>
      </c>
      <c r="AC25">
        <f t="shared" si="0"/>
        <v>3.2097992934282717</v>
      </c>
      <c r="AD25">
        <f t="shared" si="1"/>
        <v>150.60791702449933</v>
      </c>
      <c r="AE25">
        <f>'IDT-1'!E25</f>
        <v>0</v>
      </c>
      <c r="AF25" s="26"/>
      <c r="AG25">
        <f t="shared" si="2"/>
        <v>150.60791702449933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1.7273607932875668</v>
      </c>
      <c r="F26">
        <f>GT_Spot!S26</f>
        <v>0</v>
      </c>
      <c r="G26">
        <f>PPCL_NG!S26</f>
        <v>55.24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108.9480378374369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2.9103120000000002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-75</v>
      </c>
      <c r="AA26" s="117">
        <f>STOA!K26</f>
        <v>69.61</v>
      </c>
      <c r="AB26" s="117">
        <f>-STOA!Q26</f>
        <v>0</v>
      </c>
      <c r="AC26">
        <f t="shared" si="0"/>
        <v>3.2149253489352567</v>
      </c>
      <c r="AD26">
        <f t="shared" si="1"/>
        <v>151.18529727660427</v>
      </c>
      <c r="AE26">
        <f>'IDT-1'!E26</f>
        <v>0</v>
      </c>
      <c r="AF26" s="26"/>
      <c r="AG26">
        <f t="shared" si="2"/>
        <v>151.18529727660427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1.7772896840502472</v>
      </c>
      <c r="F27">
        <f>GT_Spot!S27</f>
        <v>0</v>
      </c>
      <c r="G27">
        <f>PPCL_NG!S27</f>
        <v>55.24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108.16963628045322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2.9103120000000002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-75</v>
      </c>
      <c r="AA27" s="117">
        <f>STOA!K27</f>
        <v>69.61</v>
      </c>
      <c r="AB27" s="117">
        <f>-STOA!Q27</f>
        <v>0</v>
      </c>
      <c r="AC27">
        <f t="shared" si="0"/>
        <v>3.2085147894725115</v>
      </c>
      <c r="AD27">
        <f t="shared" si="1"/>
        <v>150.463235169846</v>
      </c>
      <c r="AE27">
        <f>'IDT-1'!E27</f>
        <v>0</v>
      </c>
      <c r="AF27" s="26"/>
      <c r="AG27">
        <f t="shared" si="2"/>
        <v>150.463235169846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1.7772896840502472</v>
      </c>
      <c r="F28">
        <f>GT_Spot!S28</f>
        <v>0</v>
      </c>
      <c r="G28">
        <f>PPCL_NG!S28</f>
        <v>55.24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108.22997986844852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2.7744390000000001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-75</v>
      </c>
      <c r="AA28" s="117">
        <f>STOA!K28</f>
        <v>69.61</v>
      </c>
      <c r="AB28" s="117">
        <f>-STOA!Q28</f>
        <v>0</v>
      </c>
      <c r="AC28">
        <f t="shared" si="0"/>
        <v>3.2078501306468703</v>
      </c>
      <c r="AD28">
        <f t="shared" si="1"/>
        <v>150.38837041666693</v>
      </c>
      <c r="AE28">
        <f>'IDT-1'!E28</f>
        <v>0</v>
      </c>
      <c r="AF28" s="26"/>
      <c r="AG28">
        <f t="shared" si="2"/>
        <v>150.38837041666693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1.7772896840502472</v>
      </c>
      <c r="F29">
        <f>GT_Spot!S29</f>
        <v>0</v>
      </c>
      <c r="G29">
        <f>PPCL_NG!S29</f>
        <v>55.24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107.47855097522914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2.6429490000000002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-70</v>
      </c>
      <c r="AA29" s="117">
        <f>STOA!K29</f>
        <v>69.61</v>
      </c>
      <c r="AB29" s="117">
        <f>-STOA!Q29</f>
        <v>0</v>
      </c>
      <c r="AC29">
        <f t="shared" si="0"/>
        <v>3.155689806775563</v>
      </c>
      <c r="AD29">
        <f t="shared" si="1"/>
        <v>154.55761184731887</v>
      </c>
      <c r="AE29">
        <f>'IDT-1'!E29</f>
        <v>0</v>
      </c>
      <c r="AF29" s="26"/>
      <c r="AG29">
        <f t="shared" si="2"/>
        <v>154.55761184731887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1.7273607932875668</v>
      </c>
      <c r="F30">
        <f>GT_Spot!S30</f>
        <v>0</v>
      </c>
      <c r="G30">
        <f>PPCL_NG!S30</f>
        <v>55.24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107.35147689674271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2.5114590000000003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-70</v>
      </c>
      <c r="AA30" s="117">
        <f>STOA!K30</f>
        <v>69.61</v>
      </c>
      <c r="AB30" s="117">
        <f>-STOA!Q30</f>
        <v>0</v>
      </c>
      <c r="AC30">
        <f t="shared" si="0"/>
        <v>3.1529750686461715</v>
      </c>
      <c r="AD30">
        <f t="shared" si="1"/>
        <v>154.25183361619918</v>
      </c>
      <c r="AE30">
        <f>'IDT-1'!E30</f>
        <v>0</v>
      </c>
      <c r="AF30" s="26"/>
      <c r="AG30">
        <f t="shared" si="2"/>
        <v>154.25183361619918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1.7273607932875668</v>
      </c>
      <c r="F31">
        <f>GT_Spot!S31</f>
        <v>0</v>
      </c>
      <c r="G31">
        <f>PPCL_NG!S31</f>
        <v>53.24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107.51146335901157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2.3843520000000002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-60</v>
      </c>
      <c r="AA31" s="117">
        <f>STOA!K31</f>
        <v>69.61</v>
      </c>
      <c r="AB31" s="117">
        <f>-STOA!Q31</f>
        <v>0</v>
      </c>
      <c r="AC31">
        <f t="shared" si="0"/>
        <v>3.0468831326921841</v>
      </c>
      <c r="AD31">
        <f t="shared" si="1"/>
        <v>162.39080501442203</v>
      </c>
      <c r="AE31">
        <f>'IDT-1'!E31</f>
        <v>0</v>
      </c>
      <c r="AF31" s="26"/>
      <c r="AG31">
        <f t="shared" si="2"/>
        <v>162.39080501442203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1.7273607932875668</v>
      </c>
      <c r="F32">
        <f>GT_Spot!S32</f>
        <v>0</v>
      </c>
      <c r="G32">
        <f>PPCL_NG!S32</f>
        <v>53.24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107.51146335901157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2.2879260000000001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-50</v>
      </c>
      <c r="AA32" s="117">
        <f>STOA!K32</f>
        <v>69.61</v>
      </c>
      <c r="AB32" s="117">
        <f>-STOA!Q32</f>
        <v>0</v>
      </c>
      <c r="AC32">
        <f t="shared" si="0"/>
        <v>2.9572533086702308</v>
      </c>
      <c r="AD32">
        <f t="shared" si="1"/>
        <v>172.38400883844398</v>
      </c>
      <c r="AE32">
        <f>'IDT-1'!E32</f>
        <v>0</v>
      </c>
      <c r="AF32" s="26"/>
      <c r="AG32">
        <f t="shared" si="2"/>
        <v>172.38400883844398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1.7273607932875668</v>
      </c>
      <c r="F33">
        <f>GT_Spot!S33</f>
        <v>0</v>
      </c>
      <c r="G33">
        <f>PPCL_NG!S33</f>
        <v>53.24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107.53167823272642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2.2879260000000001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-40</v>
      </c>
      <c r="AA33" s="117">
        <f>STOA!K33</f>
        <v>69.61</v>
      </c>
      <c r="AB33" s="117">
        <f>-STOA!Q33</f>
        <v>0</v>
      </c>
      <c r="AC33">
        <f t="shared" si="0"/>
        <v>2.8686499243369683</v>
      </c>
      <c r="AD33">
        <f t="shared" si="1"/>
        <v>182.49282709649208</v>
      </c>
      <c r="AE33">
        <f>'IDT-1'!E33</f>
        <v>0</v>
      </c>
      <c r="AF33" s="26"/>
      <c r="AG33">
        <f t="shared" si="2"/>
        <v>182.49282709649208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1.7273607932875668</v>
      </c>
      <c r="F34">
        <f>GT_Spot!S34</f>
        <v>0</v>
      </c>
      <c r="G34">
        <f>PPCL_NG!S34</f>
        <v>53.24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107.53167823272642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2.2879260000000001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-30</v>
      </c>
      <c r="AA34" s="117">
        <f>STOA!K34</f>
        <v>69.61</v>
      </c>
      <c r="AB34" s="117">
        <f>-STOA!Q34</f>
        <v>0</v>
      </c>
      <c r="AC34">
        <f t="shared" si="0"/>
        <v>2.5135248234491554</v>
      </c>
      <c r="AD34">
        <f t="shared" si="1"/>
        <v>222.8479521973799</v>
      </c>
      <c r="AE34">
        <f>'IDT-1'!E34</f>
        <v>0</v>
      </c>
      <c r="AF34" s="26"/>
      <c r="AG34">
        <f t="shared" si="2"/>
        <v>222.8479521973799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1.7273607932875668</v>
      </c>
      <c r="F35">
        <f>GT_Spot!S35</f>
        <v>0</v>
      </c>
      <c r="G35">
        <f>PPCL_NG!S35</f>
        <v>53.24</v>
      </c>
      <c r="H35">
        <f>PPCL_Spot!S35</f>
        <v>0</v>
      </c>
      <c r="I35">
        <f>Bawana_NG!S35</f>
        <v>19.330911749445779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107.39804158307867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2.2879260000000001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-20</v>
      </c>
      <c r="AA35" s="117">
        <f>STOA!K35</f>
        <v>69.61</v>
      </c>
      <c r="AB35" s="117">
        <f>-STOA!Q35</f>
        <v>0</v>
      </c>
      <c r="AC35">
        <f t="shared" si="0"/>
        <v>2.6866553692169117</v>
      </c>
      <c r="AD35">
        <f t="shared" si="1"/>
        <v>202.1711847565951</v>
      </c>
      <c r="AE35">
        <f>'IDT-1'!E35</f>
        <v>0</v>
      </c>
      <c r="AF35" s="26"/>
      <c r="AG35">
        <f t="shared" si="2"/>
        <v>202.1711847565951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1.7273607932875668</v>
      </c>
      <c r="F36">
        <f>GT_Spot!S36</f>
        <v>0</v>
      </c>
      <c r="G36">
        <f>PPCL_NG!S36</f>
        <v>53.24</v>
      </c>
      <c r="H36">
        <f>PPCL_Spot!S36</f>
        <v>0</v>
      </c>
      <c r="I36">
        <f>Bawana_NG!S36</f>
        <v>19.330911749445779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107.24810314223848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2.2879260000000001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69.61</v>
      </c>
      <c r="AB36" s="117">
        <f>-STOA!Q36</f>
        <v>0</v>
      </c>
      <c r="AC36">
        <f t="shared" si="0"/>
        <v>2.5077733604936121</v>
      </c>
      <c r="AD36">
        <f t="shared" si="1"/>
        <v>222.20012832447821</v>
      </c>
      <c r="AE36">
        <f>'IDT-1'!E36</f>
        <v>0</v>
      </c>
      <c r="AF36" s="26"/>
      <c r="AG36">
        <f t="shared" si="2"/>
        <v>222.20012832447821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1.7273607932875668</v>
      </c>
      <c r="F37">
        <f>GT_Spot!S37</f>
        <v>0</v>
      </c>
      <c r="G37">
        <f>PPCL_NG!S37</f>
        <v>53.24</v>
      </c>
      <c r="H37">
        <f>PPCL_Spot!S37</f>
        <v>0</v>
      </c>
      <c r="I37">
        <f>Bawana_NG!S37</f>
        <v>19.330911749445779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106.93607512644151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2.2879260000000001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69.61</v>
      </c>
      <c r="AB37" s="117">
        <f>-STOA!Q37</f>
        <v>0</v>
      </c>
      <c r="AC37">
        <f t="shared" si="0"/>
        <v>2.4162462387326449</v>
      </c>
      <c r="AD37">
        <f t="shared" si="1"/>
        <v>231.97962743044218</v>
      </c>
      <c r="AE37">
        <f>'IDT-1'!E37</f>
        <v>0</v>
      </c>
      <c r="AF37" s="26"/>
      <c r="AG37">
        <f t="shared" si="2"/>
        <v>231.97962743044218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1.7273607932875668</v>
      </c>
      <c r="F38">
        <f>GT_Spot!S38</f>
        <v>0</v>
      </c>
      <c r="G38">
        <f>PPCL_NG!S38</f>
        <v>53.24</v>
      </c>
      <c r="H38">
        <f>PPCL_Spot!S38</f>
        <v>0</v>
      </c>
      <c r="I38">
        <f>Bawana_NG!S38</f>
        <v>19.330911749445779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105.87069654697717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2.2879260000000001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69.61</v>
      </c>
      <c r="AB38" s="117">
        <f>-STOA!Q38</f>
        <v>0</v>
      </c>
      <c r="AC38">
        <f t="shared" si="0"/>
        <v>2.4069992112333591</v>
      </c>
      <c r="AD38">
        <f t="shared" si="1"/>
        <v>230.93807587847715</v>
      </c>
      <c r="AE38">
        <f>'IDT-1'!E38</f>
        <v>0</v>
      </c>
      <c r="AF38" s="26"/>
      <c r="AG38">
        <f t="shared" si="2"/>
        <v>230.93807587847715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1.7075667429443173</v>
      </c>
      <c r="F39">
        <f>GT_Spot!S39</f>
        <v>0</v>
      </c>
      <c r="G39">
        <f>PPCL_NG!S39</f>
        <v>40</v>
      </c>
      <c r="H39">
        <f>PPCL_Spot!S39</f>
        <v>0</v>
      </c>
      <c r="I39">
        <f>Bawana_NG!S39</f>
        <v>22.998917545180721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105.12896089186319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2.2879260000000001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93.78</v>
      </c>
      <c r="AB39" s="117">
        <f>-STOA!Q39</f>
        <v>0</v>
      </c>
      <c r="AC39">
        <f t="shared" si="0"/>
        <v>2.528760200827803</v>
      </c>
      <c r="AD39">
        <f t="shared" si="1"/>
        <v>244.65279097916041</v>
      </c>
      <c r="AE39">
        <f>'IDT-1'!E39</f>
        <v>0</v>
      </c>
      <c r="AF39" s="26"/>
      <c r="AG39">
        <f t="shared" si="2"/>
        <v>244.65279097916041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1.658173481085212</v>
      </c>
      <c r="F40">
        <f>GT_Spot!S40</f>
        <v>0</v>
      </c>
      <c r="G40">
        <f>PPCL_NG!S40</f>
        <v>40</v>
      </c>
      <c r="H40">
        <f>PPCL_Spot!S40</f>
        <v>0</v>
      </c>
      <c r="I40">
        <f>Bawana_NG!S40</f>
        <v>22.998917545180721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104.48516607568223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2.2879260000000001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93.78</v>
      </c>
      <c r="AB40" s="117">
        <f>-STOA!Q40</f>
        <v>0</v>
      </c>
      <c r="AC40">
        <f t="shared" si="0"/>
        <v>2.4782695081300736</v>
      </c>
      <c r="AD40">
        <f t="shared" si="1"/>
        <v>249.01009359381808</v>
      </c>
      <c r="AE40">
        <f>'IDT-1'!E40</f>
        <v>0</v>
      </c>
      <c r="AF40" s="26"/>
      <c r="AG40">
        <f t="shared" si="2"/>
        <v>249.01009359381808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1.658173481085212</v>
      </c>
      <c r="F41">
        <f>GT_Spot!S41</f>
        <v>0</v>
      </c>
      <c r="G41">
        <f>PPCL_NG!S41</f>
        <v>40</v>
      </c>
      <c r="H41">
        <f>PPCL_Spot!S41</f>
        <v>0</v>
      </c>
      <c r="I41">
        <f>Bawana_NG!S41</f>
        <v>22.998917545180721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103.82527377023031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2.2879260000000001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93.78</v>
      </c>
      <c r="AB41" s="117">
        <f>-STOA!Q41</f>
        <v>0</v>
      </c>
      <c r="AC41">
        <f t="shared" si="0"/>
        <v>2.3392905430091675</v>
      </c>
      <c r="AD41">
        <f t="shared" si="1"/>
        <v>263.48918025348712</v>
      </c>
      <c r="AE41">
        <f>'IDT-1'!E41</f>
        <v>0</v>
      </c>
      <c r="AF41" s="26"/>
      <c r="AG41">
        <f t="shared" si="2"/>
        <v>263.48918025348712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1.658173481085212</v>
      </c>
      <c r="F42">
        <f>GT_Spot!S42</f>
        <v>0</v>
      </c>
      <c r="G42">
        <f>PPCL_NG!S42</f>
        <v>40</v>
      </c>
      <c r="H42">
        <f>PPCL_Spot!S42</f>
        <v>0</v>
      </c>
      <c r="I42">
        <f>Bawana_NG!S42</f>
        <v>22.998917545180721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103.43335985778715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2.2879260000000001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93.78</v>
      </c>
      <c r="AB42" s="117">
        <f>-STOA!Q42</f>
        <v>0</v>
      </c>
      <c r="AC42">
        <f t="shared" si="0"/>
        <v>2.335841700579667</v>
      </c>
      <c r="AD42">
        <f t="shared" si="1"/>
        <v>263.10071518347337</v>
      </c>
      <c r="AE42">
        <f>'IDT-1'!E42</f>
        <v>0</v>
      </c>
      <c r="AF42" s="26"/>
      <c r="AG42">
        <f t="shared" si="2"/>
        <v>263.10071518347337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1.658173481085212</v>
      </c>
      <c r="F43">
        <f>GT_Spot!S43</f>
        <v>0</v>
      </c>
      <c r="G43">
        <f>PPCL_NG!S43</f>
        <v>40</v>
      </c>
      <c r="H43">
        <f>PPCL_Spot!S43</f>
        <v>0</v>
      </c>
      <c r="I43">
        <f>Bawana_NG!S43</f>
        <v>22.631063140092081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104.15158296016372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2.2879260000000001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93.78</v>
      </c>
      <c r="AB43" s="117">
        <f>-STOA!Q43</f>
        <v>0</v>
      </c>
      <c r="AC43">
        <f t="shared" si="0"/>
        <v>2.3389249451158012</v>
      </c>
      <c r="AD43">
        <f t="shared" si="1"/>
        <v>263.44800063622523</v>
      </c>
      <c r="AE43">
        <f>'IDT-1'!E43</f>
        <v>0</v>
      </c>
      <c r="AF43" s="26"/>
      <c r="AG43">
        <f t="shared" si="2"/>
        <v>263.44800063622523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1.6087825421133233</v>
      </c>
      <c r="F44">
        <f>GT_Spot!S44</f>
        <v>0</v>
      </c>
      <c r="G44">
        <f>PPCL_NG!S44</f>
        <v>40</v>
      </c>
      <c r="H44">
        <f>PPCL_Spot!S44</f>
        <v>0</v>
      </c>
      <c r="I44">
        <f>Bawana_NG!S44</f>
        <v>22.631063140092081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104.21158296016372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2.2879260000000001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93.78</v>
      </c>
      <c r="AB44" s="117">
        <f>-STOA!Q44</f>
        <v>0</v>
      </c>
      <c r="AC44">
        <f t="shared" si="0"/>
        <v>2.4241143048528482</v>
      </c>
      <c r="AD44">
        <f t="shared" si="1"/>
        <v>273.0434203375163</v>
      </c>
      <c r="AE44">
        <f>'IDT-1'!E44</f>
        <v>0</v>
      </c>
      <c r="AF44" s="26"/>
      <c r="AG44">
        <f t="shared" si="2"/>
        <v>273.0434203375163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1.6087825421133233</v>
      </c>
      <c r="F45">
        <f>GT_Spot!S45</f>
        <v>0</v>
      </c>
      <c r="G45">
        <f>PPCL_NG!S45</f>
        <v>40</v>
      </c>
      <c r="H45">
        <f>PPCL_Spot!S45</f>
        <v>0</v>
      </c>
      <c r="I45">
        <f>Bawana_NG!S45</f>
        <v>22.631063140092081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104.21158296016372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2.2879260000000001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93.78</v>
      </c>
      <c r="AB45" s="117">
        <f>-STOA!Q45</f>
        <v>0</v>
      </c>
      <c r="AC45">
        <f t="shared" si="0"/>
        <v>2.5091223048528479</v>
      </c>
      <c r="AD45">
        <f t="shared" si="1"/>
        <v>282.61841233751625</v>
      </c>
      <c r="AE45">
        <f>'IDT-1'!E45</f>
        <v>0</v>
      </c>
      <c r="AF45" s="26"/>
      <c r="AG45">
        <f t="shared" si="2"/>
        <v>282.61841233751625</v>
      </c>
      <c r="AI45" s="75">
        <f>PXIL!K45</f>
        <v>0</v>
      </c>
      <c r="AJ45" s="75">
        <f>PXIL!Q45</f>
        <v>0</v>
      </c>
      <c r="AK45" s="75">
        <f>RTM_IEX!K45</f>
        <v>19.329999999999998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1.5593939393939396</v>
      </c>
      <c r="F46">
        <f>GT_Spot!S46</f>
        <v>0</v>
      </c>
      <c r="G46">
        <f>PPCL_NG!S46</f>
        <v>40</v>
      </c>
      <c r="H46">
        <f>PPCL_Spot!S46</f>
        <v>0</v>
      </c>
      <c r="I46">
        <f>Bawana_NG!S46</f>
        <v>22.631063140092081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104.01815794408373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2.2879260000000001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93.78</v>
      </c>
      <c r="AB46" s="117">
        <f>-STOA!Q46</f>
        <v>0</v>
      </c>
      <c r="AC46">
        <f t="shared" si="0"/>
        <v>2.5069855450074137</v>
      </c>
      <c r="AD46">
        <f t="shared" si="1"/>
        <v>282.37773547856233</v>
      </c>
      <c r="AE46">
        <f>'IDT-1'!E46</f>
        <v>0</v>
      </c>
      <c r="AF46" s="26"/>
      <c r="AG46">
        <f t="shared" si="2"/>
        <v>282.37773547856233</v>
      </c>
      <c r="AI46" s="75">
        <f>PXIL!K46</f>
        <v>0</v>
      </c>
      <c r="AJ46" s="75">
        <f>PXIL!Q46</f>
        <v>0</v>
      </c>
      <c r="AK46" s="75">
        <f>RTM_IEX!K46</f>
        <v>19.329999999999998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1.5593939393939396</v>
      </c>
      <c r="F47">
        <f>GT_Spot!S47</f>
        <v>0</v>
      </c>
      <c r="G47">
        <f>PPCL_NG!S47</f>
        <v>40</v>
      </c>
      <c r="H47">
        <f>PPCL_Spot!S47</f>
        <v>0</v>
      </c>
      <c r="I47">
        <f>Bawana_NG!S47</f>
        <v>22.631063140092081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104.42622693110549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2.2879260000000001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93.78</v>
      </c>
      <c r="AB47" s="117">
        <f>-STOA!Q47</f>
        <v>0</v>
      </c>
      <c r="AC47">
        <f t="shared" si="0"/>
        <v>2.6467125520932053</v>
      </c>
      <c r="AD47">
        <f t="shared" si="1"/>
        <v>298.1160774584983</v>
      </c>
      <c r="AE47">
        <f>'IDT-1'!E47</f>
        <v>0</v>
      </c>
      <c r="AF47" s="26"/>
      <c r="AG47">
        <f t="shared" si="2"/>
        <v>298.1160774584983</v>
      </c>
      <c r="AI47" s="75">
        <f>PXIL!K47</f>
        <v>0</v>
      </c>
      <c r="AJ47" s="75">
        <f>PXIL!Q47</f>
        <v>0</v>
      </c>
      <c r="AK47" s="75">
        <f>RTM_IEX!K47</f>
        <v>25.13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1.5085930820054412</v>
      </c>
      <c r="F48">
        <f>GT_Spot!S48</f>
        <v>0</v>
      </c>
      <c r="G48">
        <f>PPCL_NG!S48</f>
        <v>40</v>
      </c>
      <c r="H48">
        <f>PPCL_Spot!S48</f>
        <v>0</v>
      </c>
      <c r="I48">
        <f>Bawana_NG!S48</f>
        <v>22.631063140092081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104.45470193110548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93.78</v>
      </c>
      <c r="AB48" s="117">
        <f>-STOA!Q48</f>
        <v>0</v>
      </c>
      <c r="AC48">
        <f t="shared" si="0"/>
        <v>2.6466040845481866</v>
      </c>
      <c r="AD48">
        <f t="shared" si="1"/>
        <v>298.1038600686548</v>
      </c>
      <c r="AE48">
        <f>'IDT-1'!E48</f>
        <v>0</v>
      </c>
      <c r="AF48" s="26"/>
      <c r="AG48">
        <f t="shared" si="2"/>
        <v>298.1038600686548</v>
      </c>
      <c r="AI48" s="75">
        <f>PXIL!K48</f>
        <v>0</v>
      </c>
      <c r="AJ48" s="75">
        <f>PXIL!Q48</f>
        <v>0</v>
      </c>
      <c r="AK48" s="75">
        <f>RTM_IEX!K48</f>
        <v>25.14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1.5085930820054412</v>
      </c>
      <c r="F49">
        <f>GT_Spot!S49</f>
        <v>0</v>
      </c>
      <c r="G49">
        <f>PPCL_NG!S49</f>
        <v>40</v>
      </c>
      <c r="H49">
        <f>PPCL_Spot!S49</f>
        <v>0</v>
      </c>
      <c r="I49">
        <f>Bawana_NG!S49</f>
        <v>22.631063140092081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103.13407849701231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2.2879260000000001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93.78</v>
      </c>
      <c r="AB49" s="117">
        <f>-STOA!Q49</f>
        <v>0</v>
      </c>
      <c r="AC49">
        <f t="shared" si="0"/>
        <v>2.6348945983281666</v>
      </c>
      <c r="AD49">
        <f t="shared" si="1"/>
        <v>296.78494612078168</v>
      </c>
      <c r="AE49">
        <f>'IDT-1'!E49</f>
        <v>0</v>
      </c>
      <c r="AF49" s="26"/>
      <c r="AG49">
        <f t="shared" si="2"/>
        <v>296.78494612078168</v>
      </c>
      <c r="AI49" s="75">
        <f>PXIL!K49</f>
        <v>0</v>
      </c>
      <c r="AJ49" s="75">
        <f>PXIL!Q49</f>
        <v>0</v>
      </c>
      <c r="AK49" s="75">
        <f>RTM_IEX!K49</f>
        <v>25.13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1.5085930820054412</v>
      </c>
      <c r="F50">
        <f>GT_Spot!S50</f>
        <v>0</v>
      </c>
      <c r="G50">
        <f>PPCL_NG!S50</f>
        <v>40</v>
      </c>
      <c r="H50">
        <f>PPCL_Spot!S50</f>
        <v>0</v>
      </c>
      <c r="I50">
        <f>Bawana_NG!S50</f>
        <v>22.631063140092081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103.14433779426861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2.2879260000000001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93.78</v>
      </c>
      <c r="AB50" s="117">
        <f>-STOA!Q50</f>
        <v>0</v>
      </c>
      <c r="AC50">
        <f t="shared" si="0"/>
        <v>2.6349848801440219</v>
      </c>
      <c r="AD50">
        <f t="shared" si="1"/>
        <v>296.79511513622208</v>
      </c>
      <c r="AE50">
        <f>'IDT-1'!E50</f>
        <v>0</v>
      </c>
      <c r="AF50" s="26"/>
      <c r="AG50">
        <f t="shared" si="2"/>
        <v>296.79511513622208</v>
      </c>
      <c r="AI50" s="75">
        <f>PXIL!K50</f>
        <v>0</v>
      </c>
      <c r="AJ50" s="75">
        <f>PXIL!Q50</f>
        <v>0</v>
      </c>
      <c r="AK50" s="75">
        <f>RTM_IEX!K50</f>
        <v>25.13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1.5085930820054412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22.268971790018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102.62698287717642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1.8627750000000001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93.78</v>
      </c>
      <c r="AB51" s="117">
        <f>-STOA!Q51</f>
        <v>0</v>
      </c>
      <c r="AC51">
        <f t="shared" si="0"/>
        <v>2.7086004241929582</v>
      </c>
      <c r="AD51">
        <f t="shared" si="1"/>
        <v>305.0869023250068</v>
      </c>
      <c r="AE51">
        <f>'IDT-1'!E51</f>
        <v>0</v>
      </c>
      <c r="AF51" s="26"/>
      <c r="AG51">
        <f t="shared" si="2"/>
        <v>305.0869023250068</v>
      </c>
      <c r="AI51" s="75">
        <f>PXIL!K51</f>
        <v>0</v>
      </c>
      <c r="AJ51" s="75">
        <f>PXIL!Q51</f>
        <v>0</v>
      </c>
      <c r="AK51" s="75">
        <f>RTM_IEX!K51</f>
        <v>25.13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1.5085930820054412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22.268971790018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102.32792526617932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1.8627750000000001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93.78</v>
      </c>
      <c r="AB52" s="117">
        <f>-STOA!Q52</f>
        <v>0</v>
      </c>
      <c r="AC52">
        <f t="shared" si="0"/>
        <v>2.7059687172161846</v>
      </c>
      <c r="AD52">
        <f t="shared" si="1"/>
        <v>304.79047642098658</v>
      </c>
      <c r="AE52">
        <f>'IDT-1'!E52</f>
        <v>0</v>
      </c>
      <c r="AF52" s="26"/>
      <c r="AG52">
        <f t="shared" si="2"/>
        <v>304.79047642098658</v>
      </c>
      <c r="AI52" s="75">
        <f>PXIL!K52</f>
        <v>0</v>
      </c>
      <c r="AJ52" s="75">
        <f>PXIL!Q52</f>
        <v>0</v>
      </c>
      <c r="AK52" s="75">
        <f>RTM_IEX!K52</f>
        <v>25.13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1.5085930820054412</v>
      </c>
      <c r="F53">
        <f>GT_Spot!S53</f>
        <v>0</v>
      </c>
      <c r="G53">
        <f>PPCL_NG!S53</f>
        <v>40</v>
      </c>
      <c r="H53">
        <f>PPCL_Spot!S53</f>
        <v>0</v>
      </c>
      <c r="I53">
        <f>Bawana_NG!S53</f>
        <v>22.268971790018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102.27792771956642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1.8627750000000001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93.78</v>
      </c>
      <c r="AB53" s="117">
        <f>-STOA!Q53</f>
        <v>0</v>
      </c>
      <c r="AC53">
        <f t="shared" si="0"/>
        <v>2.7056167388059906</v>
      </c>
      <c r="AD53">
        <f t="shared" si="1"/>
        <v>304.75083085278379</v>
      </c>
      <c r="AE53">
        <f>'IDT-1'!E53</f>
        <v>0</v>
      </c>
      <c r="AF53" s="26"/>
      <c r="AG53">
        <f t="shared" si="2"/>
        <v>304.75083085278379</v>
      </c>
      <c r="AI53" s="75">
        <f>PXIL!K53</f>
        <v>0</v>
      </c>
      <c r="AJ53" s="75">
        <f>PXIL!Q53</f>
        <v>0</v>
      </c>
      <c r="AK53" s="75">
        <f>RTM_IEX!K53</f>
        <v>25.14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1.5085930820054412</v>
      </c>
      <c r="F54">
        <f>GT_Spot!S54</f>
        <v>0</v>
      </c>
      <c r="G54">
        <f>PPCL_NG!S54</f>
        <v>40</v>
      </c>
      <c r="H54">
        <f>PPCL_Spot!S54</f>
        <v>0</v>
      </c>
      <c r="I54">
        <f>Bawana_NG!S54</f>
        <v>22.268971790018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102.23792526617933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1.8627750000000001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93.78</v>
      </c>
      <c r="AB54" s="117">
        <f>-STOA!Q54</f>
        <v>0</v>
      </c>
      <c r="AC54">
        <f t="shared" si="0"/>
        <v>2.7052647172161848</v>
      </c>
      <c r="AD54">
        <f t="shared" si="1"/>
        <v>304.71118042098652</v>
      </c>
      <c r="AE54">
        <f>'IDT-1'!E54</f>
        <v>0</v>
      </c>
      <c r="AF54" s="26"/>
      <c r="AG54">
        <f t="shared" si="2"/>
        <v>304.71118042098652</v>
      </c>
      <c r="AI54" s="75">
        <f>PXIL!K54</f>
        <v>0</v>
      </c>
      <c r="AJ54" s="75">
        <f>PXIL!Q54</f>
        <v>0</v>
      </c>
      <c r="AK54" s="75">
        <f>RTM_IEX!K54</f>
        <v>25.14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1.4590070921985814</v>
      </c>
      <c r="F55">
        <f>GT_Spot!S55</f>
        <v>0</v>
      </c>
      <c r="G55">
        <f>PPCL_NG!S55</f>
        <v>40</v>
      </c>
      <c r="H55">
        <f>PPCL_Spot!S55</f>
        <v>0</v>
      </c>
      <c r="I55">
        <f>Bawana_NG!S55</f>
        <v>22.268971790018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102.01016537186321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1.8627750000000001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93.78</v>
      </c>
      <c r="AB55" s="117">
        <f>-STOA!Q55</f>
        <v>0</v>
      </c>
      <c r="AC55">
        <f t="shared" si="0"/>
        <v>2.8218880734359026</v>
      </c>
      <c r="AD55">
        <f t="shared" si="1"/>
        <v>317.84721118064397</v>
      </c>
      <c r="AE55">
        <f>'IDT-1'!E55</f>
        <v>0</v>
      </c>
      <c r="AF55" s="26"/>
      <c r="AG55">
        <f t="shared" si="2"/>
        <v>317.84721118064397</v>
      </c>
      <c r="AI55" s="75">
        <f>PXIL!K55</f>
        <v>0</v>
      </c>
      <c r="AJ55" s="75">
        <f>PXIL!Q55</f>
        <v>0</v>
      </c>
      <c r="AK55" s="75">
        <f>RTM_IEX!K55</f>
        <v>33.840000000000003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1.4590070921985814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22.268971790018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102.00017988538652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1.8627750000000001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93.78</v>
      </c>
      <c r="AB56" s="117">
        <f>-STOA!Q56</f>
        <v>0</v>
      </c>
      <c r="AC56">
        <f t="shared" si="0"/>
        <v>2.8218002011549075</v>
      </c>
      <c r="AD56">
        <f t="shared" si="1"/>
        <v>317.83731356644824</v>
      </c>
      <c r="AE56">
        <f>'IDT-1'!E56</f>
        <v>0</v>
      </c>
      <c r="AF56" s="26"/>
      <c r="AG56">
        <f t="shared" si="2"/>
        <v>317.83731356644824</v>
      </c>
      <c r="AI56" s="75">
        <f>PXIL!K56</f>
        <v>0</v>
      </c>
      <c r="AJ56" s="75">
        <f>PXIL!Q56</f>
        <v>0</v>
      </c>
      <c r="AK56" s="75">
        <f>RTM_IEX!K56</f>
        <v>33.840000000000003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24.17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1.4590070921985814</v>
      </c>
      <c r="F57">
        <f>GT_Spot!S57</f>
        <v>0</v>
      </c>
      <c r="G57">
        <f>PPCL_NG!S57</f>
        <v>40</v>
      </c>
      <c r="H57">
        <f>PPCL_Spot!S57</f>
        <v>0</v>
      </c>
      <c r="I57">
        <f>Bawana_NG!S57</f>
        <v>22.268971790018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102.22373493305524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1.8627750000000001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93.78</v>
      </c>
      <c r="AB57" s="117">
        <f>-STOA!Q57</f>
        <v>0</v>
      </c>
      <c r="AC57">
        <f t="shared" si="0"/>
        <v>2.8237674855743924</v>
      </c>
      <c r="AD57">
        <f t="shared" si="1"/>
        <v>318.05890132969751</v>
      </c>
      <c r="AE57">
        <f>'IDT-1'!E57</f>
        <v>0</v>
      </c>
      <c r="AF57" s="26"/>
      <c r="AG57">
        <f t="shared" si="2"/>
        <v>318.05890132969751</v>
      </c>
      <c r="AI57" s="75">
        <f>PXIL!K57</f>
        <v>0</v>
      </c>
      <c r="AJ57" s="75">
        <f>PXIL!Q57</f>
        <v>0</v>
      </c>
      <c r="AK57" s="75">
        <f>RTM_IEX!K57</f>
        <v>33.840000000000003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24.17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1.4590070921985814</v>
      </c>
      <c r="F58">
        <f>GT_Spot!S58</f>
        <v>0</v>
      </c>
      <c r="G58">
        <f>PPCL_NG!S58</f>
        <v>52.12</v>
      </c>
      <c r="H58">
        <f>PPCL_Spot!S58</f>
        <v>0</v>
      </c>
      <c r="I58">
        <f>Bawana_NG!S58</f>
        <v>22.268971790018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102.34316144244774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1.8627750000000001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93.78</v>
      </c>
      <c r="AB58" s="117">
        <f>-STOA!Q58</f>
        <v>0</v>
      </c>
      <c r="AC58">
        <f t="shared" si="0"/>
        <v>2.9313864388570465</v>
      </c>
      <c r="AD58">
        <f t="shared" si="1"/>
        <v>330.18070888580729</v>
      </c>
      <c r="AE58">
        <f>'IDT-1'!E58</f>
        <v>0</v>
      </c>
      <c r="AF58" s="26"/>
      <c r="AG58">
        <f t="shared" si="2"/>
        <v>330.18070888580729</v>
      </c>
      <c r="AI58" s="75">
        <f>PXIL!K58</f>
        <v>0</v>
      </c>
      <c r="AJ58" s="75">
        <f>PXIL!Q58</f>
        <v>0</v>
      </c>
      <c r="AK58" s="75">
        <f>RTM_IEX!K58</f>
        <v>33.83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24.17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1.4088613663603675</v>
      </c>
      <c r="F59">
        <f>GT_Spot!S59</f>
        <v>0</v>
      </c>
      <c r="G59">
        <f>PPCL_NG!S59</f>
        <v>52.12</v>
      </c>
      <c r="H59">
        <f>PPCL_Spot!S59</f>
        <v>0</v>
      </c>
      <c r="I59">
        <f>Bawana_NG!S59</f>
        <v>22.268964089682758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102.72311385132261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2.6254170000000001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93.78</v>
      </c>
      <c r="AB59" s="117">
        <f>-STOA!Q59</f>
        <v>0</v>
      </c>
      <c r="AC59">
        <f t="shared" si="0"/>
        <v>2.9409999195048186</v>
      </c>
      <c r="AD59">
        <f t="shared" si="1"/>
        <v>331.26353638786094</v>
      </c>
      <c r="AE59">
        <f>'IDT-1'!E59</f>
        <v>0</v>
      </c>
      <c r="AF59" s="26"/>
      <c r="AG59">
        <f t="shared" si="2"/>
        <v>331.26353638786094</v>
      </c>
      <c r="AI59" s="75">
        <f>PXIL!K59</f>
        <v>0</v>
      </c>
      <c r="AJ59" s="75">
        <f>PXIL!Q59</f>
        <v>0</v>
      </c>
      <c r="AK59" s="75">
        <f>RTM_IEX!K59</f>
        <v>33.83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1.4088613663603675</v>
      </c>
      <c r="F60">
        <f>GT_Spot!S60</f>
        <v>0</v>
      </c>
      <c r="G60">
        <f>PPCL_NG!S60</f>
        <v>58.18</v>
      </c>
      <c r="H60">
        <f>PPCL_Spot!S60</f>
        <v>0</v>
      </c>
      <c r="I60">
        <f>Bawana_NG!S60</f>
        <v>22.268964089682758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103.60177915998514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2.9103120000000002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93.78</v>
      </c>
      <c r="AB60" s="117">
        <f>-STOA!Q60</f>
        <v>0</v>
      </c>
      <c r="AC60">
        <f t="shared" si="0"/>
        <v>3.004567250221049</v>
      </c>
      <c r="AD60">
        <f t="shared" si="1"/>
        <v>338.42352936580721</v>
      </c>
      <c r="AE60">
        <f>'IDT-1'!E60</f>
        <v>0</v>
      </c>
      <c r="AF60" s="26"/>
      <c r="AG60">
        <f t="shared" si="2"/>
        <v>338.42352936580721</v>
      </c>
      <c r="AI60" s="75">
        <f>PXIL!K60</f>
        <v>0</v>
      </c>
      <c r="AJ60" s="75">
        <f>PXIL!Q60</f>
        <v>0</v>
      </c>
      <c r="AK60" s="75">
        <f>RTM_IEX!K60</f>
        <v>33.83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24.17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1.4088613663603675</v>
      </c>
      <c r="F61">
        <f>GT_Spot!S61</f>
        <v>0</v>
      </c>
      <c r="G61">
        <f>PPCL_NG!S61</f>
        <v>58.18</v>
      </c>
      <c r="H61">
        <f>PPCL_Spot!S61</f>
        <v>0</v>
      </c>
      <c r="I61">
        <f>Bawana_NG!S61</f>
        <v>22.268964089682758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103.40503467507585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2.9103120000000002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93.78</v>
      </c>
      <c r="AB61" s="117">
        <f>-STOA!Q61</f>
        <v>0</v>
      </c>
      <c r="AC61">
        <f t="shared" si="0"/>
        <v>3.0029238987538469</v>
      </c>
      <c r="AD61">
        <f t="shared" si="1"/>
        <v>338.2384282323651</v>
      </c>
      <c r="AE61">
        <f>'IDT-1'!E61</f>
        <v>0</v>
      </c>
      <c r="AF61" s="26"/>
      <c r="AG61">
        <f t="shared" si="2"/>
        <v>338.2384282323651</v>
      </c>
      <c r="AI61" s="75">
        <f>PXIL!K61</f>
        <v>0</v>
      </c>
      <c r="AJ61" s="75">
        <f>PXIL!Q61</f>
        <v>0</v>
      </c>
      <c r="AK61" s="75">
        <f>RTM_IEX!K61</f>
        <v>33.840000000000003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1.4088613663603675</v>
      </c>
      <c r="F62">
        <f>GT_Spot!S62</f>
        <v>0</v>
      </c>
      <c r="G62">
        <f>PPCL_NG!S62</f>
        <v>64.239999999999995</v>
      </c>
      <c r="H62">
        <f>PPCL_Spot!S62</f>
        <v>0</v>
      </c>
      <c r="I62">
        <f>Bawana_NG!S62</f>
        <v>22.268964089682758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103.17532781810151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2.9103120000000002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93.78</v>
      </c>
      <c r="AB62" s="117">
        <f>-STOA!Q62</f>
        <v>0</v>
      </c>
      <c r="AC62">
        <f t="shared" si="0"/>
        <v>3.0542304784124727</v>
      </c>
      <c r="AD62">
        <f t="shared" si="1"/>
        <v>344.01741479573212</v>
      </c>
      <c r="AE62">
        <f>'IDT-1'!E62</f>
        <v>0</v>
      </c>
      <c r="AF62" s="26"/>
      <c r="AG62">
        <f t="shared" si="2"/>
        <v>344.01741479573212</v>
      </c>
      <c r="AI62" s="75">
        <f>PXIL!K62</f>
        <v>0</v>
      </c>
      <c r="AJ62" s="75">
        <f>PXIL!Q62</f>
        <v>0</v>
      </c>
      <c r="AK62" s="75">
        <f>RTM_IEX!K62</f>
        <v>33.840000000000003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0.81502428868841093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22.26904649768796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104.02054528848537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2.9103120000000002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93.78</v>
      </c>
      <c r="AB63" s="117">
        <f>-STOA!Q63</f>
        <v>0</v>
      </c>
      <c r="AC63">
        <f t="shared" si="0"/>
        <v>3.2402486864046196</v>
      </c>
      <c r="AD63">
        <f t="shared" si="1"/>
        <v>364.96982931412032</v>
      </c>
      <c r="AE63">
        <f>'IDT-1'!E63</f>
        <v>0</v>
      </c>
      <c r="AF63" s="26"/>
      <c r="AG63">
        <f t="shared" si="2"/>
        <v>364.96982931412032</v>
      </c>
      <c r="AI63" s="75">
        <f>PXIL!K63</f>
        <v>0</v>
      </c>
      <c r="AJ63" s="75">
        <f>PXIL!Q63</f>
        <v>0</v>
      </c>
      <c r="AK63" s="75">
        <f>RTM_IEX!K63</f>
        <v>33.840000000000003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0.81502428868841093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22.26904649768796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104.2652238015456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2.9103120000000002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93.78</v>
      </c>
      <c r="AB64" s="117">
        <f>-STOA!Q64</f>
        <v>0</v>
      </c>
      <c r="AC64">
        <f t="shared" si="0"/>
        <v>3.2424018573195492</v>
      </c>
      <c r="AD64">
        <f t="shared" si="1"/>
        <v>365.21235465626563</v>
      </c>
      <c r="AE64">
        <f>'IDT-1'!E64</f>
        <v>0</v>
      </c>
      <c r="AF64" s="26"/>
      <c r="AG64">
        <f t="shared" si="2"/>
        <v>365.21235465626563</v>
      </c>
      <c r="AI64" s="75">
        <f>PXIL!K64</f>
        <v>0</v>
      </c>
      <c r="AJ64" s="75">
        <f>PXIL!Q64</f>
        <v>0</v>
      </c>
      <c r="AK64" s="75">
        <f>RTM_IEX!K64</f>
        <v>33.840000000000003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0.81502428868841093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22.26904649768796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104.37843581842846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2.9103120000000002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93.78</v>
      </c>
      <c r="AB65" s="117">
        <f>-STOA!Q65</f>
        <v>0</v>
      </c>
      <c r="AC65">
        <f t="shared" si="0"/>
        <v>3.2008941230681187</v>
      </c>
      <c r="AD65">
        <f t="shared" si="1"/>
        <v>360.53707440739987</v>
      </c>
      <c r="AE65">
        <f>'IDT-1'!E65</f>
        <v>0</v>
      </c>
      <c r="AF65" s="26"/>
      <c r="AG65">
        <f t="shared" si="2"/>
        <v>360.53707440739987</v>
      </c>
      <c r="AI65" s="75">
        <f>PXIL!K65</f>
        <v>0</v>
      </c>
      <c r="AJ65" s="75">
        <f>PXIL!Q65</f>
        <v>0</v>
      </c>
      <c r="AK65" s="75">
        <f>RTM_IEX!K65</f>
        <v>33.840000000000003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0.81502428868841093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22.26904649768796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104.52170677625979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2.9103120000000002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93.78</v>
      </c>
      <c r="AB66" s="117">
        <f>-STOA!Q66</f>
        <v>0</v>
      </c>
      <c r="AC66">
        <f t="shared" si="0"/>
        <v>3.2021549074970346</v>
      </c>
      <c r="AD66">
        <f t="shared" si="1"/>
        <v>360.67908458080234</v>
      </c>
      <c r="AE66">
        <f>'IDT-1'!E66</f>
        <v>0</v>
      </c>
      <c r="AF66" s="26"/>
      <c r="AG66">
        <f t="shared" si="2"/>
        <v>360.67908458080234</v>
      </c>
      <c r="AI66" s="75">
        <f>PXIL!K66</f>
        <v>0</v>
      </c>
      <c r="AJ66" s="75">
        <f>PXIL!Q66</f>
        <v>0</v>
      </c>
      <c r="AK66" s="75">
        <f>RTM_IEX!K66</f>
        <v>33.840000000000003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24.17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0.77574600971547536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21.619999999999997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104.84100920902986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2.9103120000000002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69.61</v>
      </c>
      <c r="AB67" s="117">
        <f>-STOA!Q67</f>
        <v>0</v>
      </c>
      <c r="AC67">
        <f t="shared" si="0"/>
        <v>2.7735155108707952</v>
      </c>
      <c r="AD67">
        <f t="shared" si="1"/>
        <v>312.39870163353766</v>
      </c>
      <c r="AE67">
        <f>'IDT-1'!E67</f>
        <v>0</v>
      </c>
      <c r="AF67" s="26"/>
      <c r="AG67">
        <f t="shared" si="2"/>
        <v>312.39870163353766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33.840000000000003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0.86472222222222228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21.619999999999997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105.02521776621852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2.9103120000000002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69.61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2.7759195368441141</v>
      </c>
      <c r="AD68">
        <f t="shared" ref="AD68:AD98" si="4">SUM(B68:AB68,AI68:AR68)-AC68</f>
        <v>312.66948237725973</v>
      </c>
      <c r="AE68">
        <f>'IDT-1'!E68</f>
        <v>0</v>
      </c>
      <c r="AF68" s="26"/>
      <c r="AG68">
        <f t="shared" ref="AG68:AG98" si="5">SUM(AD68:AF68)+AT68</f>
        <v>312.66948237725973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33.840000000000003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0.86472222222222228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21.619999999999997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105.1345743707343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2.9103120000000002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69.61</v>
      </c>
      <c r="AB69" s="117">
        <f>-STOA!Q69</f>
        <v>0</v>
      </c>
      <c r="AC69">
        <f t="shared" si="3"/>
        <v>2.865663150185807</v>
      </c>
      <c r="AD69">
        <f t="shared" si="4"/>
        <v>302.68909536843387</v>
      </c>
      <c r="AE69">
        <f>'IDT-1'!E69</f>
        <v>0</v>
      </c>
      <c r="AF69" s="26"/>
      <c r="AG69">
        <f t="shared" si="5"/>
        <v>302.68909536843387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33.840000000000003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0.92422818791946304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21.619999999999997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105.53693178110957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2.9103120000000002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69.61</v>
      </c>
      <c r="AB70" s="117">
        <f>-STOA!Q70</f>
        <v>0</v>
      </c>
      <c r="AC70">
        <f t="shared" si="3"/>
        <v>2.8271355478952445</v>
      </c>
      <c r="AD70">
        <f t="shared" si="4"/>
        <v>298.34948634679694</v>
      </c>
      <c r="AE70">
        <f>'IDT-1'!E70</f>
        <v>0</v>
      </c>
      <c r="AF70" s="26"/>
      <c r="AG70">
        <f t="shared" si="5"/>
        <v>298.34948634679694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29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0.82562898356256298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21.619999999999997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106.24375814401341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2.9103120000000002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69.61</v>
      </c>
      <c r="AB71" s="117">
        <f>-STOA!Q71</f>
        <v>0</v>
      </c>
      <c r="AC71">
        <f t="shared" si="3"/>
        <v>2.7474799468904583</v>
      </c>
      <c r="AD71">
        <f t="shared" si="4"/>
        <v>289.37736910634868</v>
      </c>
      <c r="AE71">
        <f>'IDT-1'!E71</f>
        <v>0</v>
      </c>
      <c r="AF71" s="26"/>
      <c r="AG71">
        <f t="shared" si="5"/>
        <v>289.37736910634868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19.34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0.82535211267605635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21.619999999999997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106.67554081137341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2.9103120000000002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69.61</v>
      </c>
      <c r="AB72" s="117">
        <f>-STOA!Q72</f>
        <v>0</v>
      </c>
      <c r="AC72">
        <f t="shared" si="3"/>
        <v>2.7353195804660104</v>
      </c>
      <c r="AD72">
        <f t="shared" si="4"/>
        <v>281.9810352692466</v>
      </c>
      <c r="AE72">
        <f>'IDT-1'!E72</f>
        <v>0</v>
      </c>
      <c r="AF72" s="26"/>
      <c r="AG72">
        <f t="shared" si="5"/>
        <v>281.9810352692466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-13</v>
      </c>
      <c r="AM72" s="75">
        <f>RTM_PXI!K72</f>
        <v>0</v>
      </c>
      <c r="AN72" s="75">
        <f>RTM_PXI!Q72</f>
        <v>0</v>
      </c>
      <c r="AO72" s="192">
        <f>GDAM_IEX!K72</f>
        <v>14.5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0.82535211267605635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21.619999999999997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104.93333969324433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2.9103120000000002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69.61</v>
      </c>
      <c r="AB73" s="117">
        <f>-STOA!Q73</f>
        <v>0</v>
      </c>
      <c r="AC73">
        <f t="shared" si="3"/>
        <v>2.5746319555820838</v>
      </c>
      <c r="AD73">
        <f t="shared" si="4"/>
        <v>267.89952177600145</v>
      </c>
      <c r="AE73">
        <f>'IDT-1'!E73</f>
        <v>0</v>
      </c>
      <c r="AF73" s="26"/>
      <c r="AG73">
        <f t="shared" si="5"/>
        <v>267.89952177600145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-11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0.82535211267605635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21.619999999999997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105.6469301827961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2.9103120000000002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69.61</v>
      </c>
      <c r="AB74" s="117">
        <f>-STOA!Q74</f>
        <v>0</v>
      </c>
      <c r="AC74">
        <f t="shared" si="3"/>
        <v>2.696327209678679</v>
      </c>
      <c r="AD74">
        <f t="shared" si="4"/>
        <v>255.49141701145666</v>
      </c>
      <c r="AE74">
        <f>'IDT-1'!E74</f>
        <v>0</v>
      </c>
      <c r="AF74" s="26"/>
      <c r="AG74">
        <f t="shared" si="5"/>
        <v>255.49141701145666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-24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0.83380281690140845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21.159999999999997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105.63211452636726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2.9103120000000002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69.61</v>
      </c>
      <c r="AB75" s="117">
        <f>-STOA!Q75</f>
        <v>0</v>
      </c>
      <c r="AC75">
        <f t="shared" si="3"/>
        <v>2.7898826008434368</v>
      </c>
      <c r="AD75">
        <f t="shared" si="4"/>
        <v>243.93149666808841</v>
      </c>
      <c r="AE75">
        <f>'IDT-1'!E75</f>
        <v>0</v>
      </c>
      <c r="AF75" s="26"/>
      <c r="AG75">
        <f t="shared" si="5"/>
        <v>243.93149666808841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0.98368580060422972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21.159999999999997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106.2003638564773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2.9103120000000002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69.61</v>
      </c>
      <c r="AB76" s="117">
        <f>-STOA!Q76</f>
        <v>0</v>
      </c>
      <c r="AC76">
        <f t="shared" si="3"/>
        <v>2.8938615679491377</v>
      </c>
      <c r="AD76">
        <f t="shared" si="4"/>
        <v>233.54565001479554</v>
      </c>
      <c r="AE76">
        <f>'IDT-1'!E76</f>
        <v>0</v>
      </c>
      <c r="AF76" s="26"/>
      <c r="AG76">
        <f t="shared" si="5"/>
        <v>233.54565001479554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-46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0.98368580060422972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21.159999999999997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106.4723147931188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2.9103120000000002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69.61</v>
      </c>
      <c r="AB77" s="117">
        <f>-STOA!Q77</f>
        <v>0</v>
      </c>
      <c r="AC77">
        <f t="shared" si="3"/>
        <v>3.0027922664579272</v>
      </c>
      <c r="AD77">
        <f t="shared" si="4"/>
        <v>221.70867025292827</v>
      </c>
      <c r="AE77">
        <f>'IDT-1'!E77</f>
        <v>0</v>
      </c>
      <c r="AF77" s="26"/>
      <c r="AG77">
        <f t="shared" si="5"/>
        <v>221.70867025292827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-58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1.4762787356321838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21.159999999999997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108.26545100988609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2.9103120000000002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69.61</v>
      </c>
      <c r="AB78" s="117">
        <f>-STOA!Q78</f>
        <v>0</v>
      </c>
      <c r="AC78">
        <f t="shared" si="3"/>
        <v>3.0761754481268975</v>
      </c>
      <c r="AD78">
        <f t="shared" si="4"/>
        <v>217.92101622305455</v>
      </c>
      <c r="AE78">
        <f>'IDT-1'!E78</f>
        <v>0</v>
      </c>
      <c r="AF78" s="26"/>
      <c r="AG78">
        <f t="shared" si="5"/>
        <v>217.92101622305455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-64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1.4762787356321838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20.56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108.82893405592145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2.9103120000000002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-10</v>
      </c>
      <c r="AA79" s="117">
        <f>STOA!K79</f>
        <v>69.61</v>
      </c>
      <c r="AB79" s="117">
        <f>-STOA!Q79</f>
        <v>0</v>
      </c>
      <c r="AC79">
        <f t="shared" si="3"/>
        <v>3.0403415888432277</v>
      </c>
      <c r="AD79">
        <f t="shared" si="4"/>
        <v>221.92033312837358</v>
      </c>
      <c r="AE79">
        <f>'IDT-1'!E79</f>
        <v>0</v>
      </c>
      <c r="AF79" s="26"/>
      <c r="AG79">
        <f t="shared" si="5"/>
        <v>221.92033312837358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-50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1.4762787356321838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20.56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109.03121780548497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2.9103120000000002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-10</v>
      </c>
      <c r="AA80" s="117">
        <f>STOA!K80</f>
        <v>69.61</v>
      </c>
      <c r="AB80" s="117">
        <f>-STOA!Q80</f>
        <v>0</v>
      </c>
      <c r="AC80">
        <f t="shared" si="3"/>
        <v>3.042121685839386</v>
      </c>
      <c r="AD80">
        <f t="shared" si="4"/>
        <v>222.12083678094092</v>
      </c>
      <c r="AE80">
        <f>'IDT-1'!E80</f>
        <v>0</v>
      </c>
      <c r="AF80" s="26"/>
      <c r="AG80">
        <f t="shared" si="5"/>
        <v>222.12083678094092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-50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1.4762787356321838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20.56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110.57275260818187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2.9103120000000002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-15</v>
      </c>
      <c r="AA81" s="117">
        <f>STOA!K81</f>
        <v>69.61</v>
      </c>
      <c r="AB81" s="117">
        <f>-STOA!Q81</f>
        <v>0</v>
      </c>
      <c r="AC81">
        <f t="shared" si="3"/>
        <v>3.1000778297140954</v>
      </c>
      <c r="AD81">
        <f t="shared" si="4"/>
        <v>218.6044154397631</v>
      </c>
      <c r="AE81">
        <f>'IDT-1'!E81</f>
        <v>0</v>
      </c>
      <c r="AF81" s="26"/>
      <c r="AG81">
        <f t="shared" si="5"/>
        <v>218.6044154397631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-50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1.4762787356321838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20.56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110.52129910058187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2.9103120000000002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-19</v>
      </c>
      <c r="AA82" s="117">
        <f>STOA!K82</f>
        <v>69.61</v>
      </c>
      <c r="AB82" s="117">
        <f>-STOA!Q82</f>
        <v>0</v>
      </c>
      <c r="AC82">
        <f t="shared" si="3"/>
        <v>3.1351375489359969</v>
      </c>
      <c r="AD82">
        <f t="shared" si="4"/>
        <v>214.51790221294121</v>
      </c>
      <c r="AE82">
        <f>'IDT-1'!E82</f>
        <v>0</v>
      </c>
      <c r="AF82" s="26"/>
      <c r="AG82">
        <f t="shared" si="5"/>
        <v>214.51790221294121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-50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1.4762787356321838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21.21923099224469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110.53148010058186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2.9103120000000002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-24</v>
      </c>
      <c r="AA83" s="117">
        <f>STOA!K83</f>
        <v>69.61</v>
      </c>
      <c r="AB83" s="117">
        <f>-STOA!Q83</f>
        <v>0</v>
      </c>
      <c r="AC83">
        <f t="shared" si="3"/>
        <v>3.2742002873006797</v>
      </c>
      <c r="AD83">
        <f t="shared" si="4"/>
        <v>200.04825146682123</v>
      </c>
      <c r="AE83">
        <f>'IDT-1'!E83</f>
        <v>0</v>
      </c>
      <c r="AF83" s="26"/>
      <c r="AG83">
        <f t="shared" si="5"/>
        <v>200.04825146682123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-60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1.5258067831449127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21.21923099224469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110.53148010058186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2.9103120000000002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-29</v>
      </c>
      <c r="AA84" s="117">
        <f>STOA!K84</f>
        <v>69.61</v>
      </c>
      <c r="AB84" s="117">
        <f>-STOA!Q84</f>
        <v>0</v>
      </c>
      <c r="AC84">
        <f t="shared" si="3"/>
        <v>3.3190267717297681</v>
      </c>
      <c r="AD84">
        <f t="shared" si="4"/>
        <v>195.05295302990484</v>
      </c>
      <c r="AE84">
        <f>'IDT-1'!E84</f>
        <v>0</v>
      </c>
      <c r="AF84" s="26"/>
      <c r="AG84">
        <f t="shared" si="5"/>
        <v>195.05295302990484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-60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1.5264311896034655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21.21923099224469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110.51184789903643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2.9103120000000002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-31</v>
      </c>
      <c r="AA85" s="117">
        <f>STOA!K85</f>
        <v>69.61</v>
      </c>
      <c r="AB85" s="117">
        <f>-STOA!Q85</f>
        <v>0</v>
      </c>
      <c r="AC85">
        <f t="shared" si="3"/>
        <v>3.3366157581773948</v>
      </c>
      <c r="AD85">
        <f t="shared" si="4"/>
        <v>193.01635624837036</v>
      </c>
      <c r="AE85">
        <f>'IDT-1'!E85</f>
        <v>0</v>
      </c>
      <c r="AF85" s="26"/>
      <c r="AG85">
        <f t="shared" si="5"/>
        <v>193.01635624837036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-60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1.5264311896034655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21.21923099224469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110.31474055838915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2.9103120000000002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-31</v>
      </c>
      <c r="AA86" s="117">
        <f>STOA!K86</f>
        <v>69.61</v>
      </c>
      <c r="AB86" s="117">
        <f>-STOA!Q86</f>
        <v>0</v>
      </c>
      <c r="AC86">
        <f t="shared" si="3"/>
        <v>3.3348812135796981</v>
      </c>
      <c r="AD86">
        <f t="shared" si="4"/>
        <v>192.82098345232077</v>
      </c>
      <c r="AE86">
        <f>'IDT-1'!E86</f>
        <v>0</v>
      </c>
      <c r="AF86" s="26"/>
      <c r="AG86">
        <f t="shared" si="5"/>
        <v>192.82098345232077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-60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1.5763558484349258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21.21923099224469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108.84707106556721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2.9103120000000002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-33</v>
      </c>
      <c r="AA87" s="117">
        <f>STOA!K87</f>
        <v>69.61</v>
      </c>
      <c r="AB87" s="117">
        <f>-STOA!Q87</f>
        <v>0</v>
      </c>
      <c r="AC87">
        <f t="shared" si="3"/>
        <v>3.3401613140849733</v>
      </c>
      <c r="AD87">
        <f t="shared" si="4"/>
        <v>189.39795851782503</v>
      </c>
      <c r="AE87">
        <f>'IDT-1'!E87</f>
        <v>0</v>
      </c>
      <c r="AF87" s="26"/>
      <c r="AG87">
        <f t="shared" si="5"/>
        <v>189.39795851782503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-60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1.5763558484349258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21.21923099224469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108.6679222797672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2.9103120000000002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-36</v>
      </c>
      <c r="AA88" s="117">
        <f>STOA!K88</f>
        <v>69.61</v>
      </c>
      <c r="AB88" s="117">
        <f>-STOA!Q88</f>
        <v>0</v>
      </c>
      <c r="AC88">
        <f t="shared" si="3"/>
        <v>3.2320472745035893</v>
      </c>
      <c r="AD88">
        <f t="shared" si="4"/>
        <v>201.3269237716064</v>
      </c>
      <c r="AE88">
        <f>'IDT-1'!E88</f>
        <v>0</v>
      </c>
      <c r="AF88" s="26"/>
      <c r="AG88">
        <f t="shared" si="5"/>
        <v>201.3269237716064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1.5763558484349258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21.21923099224469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108.57899537146797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2.9103120000000002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-38</v>
      </c>
      <c r="AA89" s="117">
        <f>STOA!K89</f>
        <v>69.61</v>
      </c>
      <c r="AB89" s="117">
        <f>-STOA!Q89</f>
        <v>0</v>
      </c>
      <c r="AC89">
        <f t="shared" si="3"/>
        <v>3.2490209727549462</v>
      </c>
      <c r="AD89">
        <f t="shared" si="4"/>
        <v>199.22102316505581</v>
      </c>
      <c r="AE89">
        <f>'IDT-1'!E89</f>
        <v>0</v>
      </c>
      <c r="AF89" s="26"/>
      <c r="AG89">
        <f t="shared" si="5"/>
        <v>199.22102316505581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1.5763558484349258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21.21923099224469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108.57832789239679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2.9103120000000002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-40</v>
      </c>
      <c r="AA90" s="117">
        <f>STOA!K90</f>
        <v>69.61</v>
      </c>
      <c r="AB90" s="117">
        <f>-STOA!Q90</f>
        <v>0</v>
      </c>
      <c r="AC90">
        <f t="shared" si="3"/>
        <v>3.2667713539835108</v>
      </c>
      <c r="AD90">
        <f t="shared" si="4"/>
        <v>197.20260530475608</v>
      </c>
      <c r="AE90">
        <f>'IDT-1'!E90</f>
        <v>0</v>
      </c>
      <c r="AF90" s="26"/>
      <c r="AG90">
        <f t="shared" si="5"/>
        <v>197.20260530475608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1.5763558484349258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21.21923099224469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109.02114109181906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2.9103120000000002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-47</v>
      </c>
      <c r="AA91" s="117">
        <f>STOA!K91</f>
        <v>69.61</v>
      </c>
      <c r="AB91" s="117">
        <f>-STOA!Q91</f>
        <v>0</v>
      </c>
      <c r="AC91">
        <f t="shared" si="3"/>
        <v>3.3328150027937942</v>
      </c>
      <c r="AD91">
        <f t="shared" si="4"/>
        <v>190.57937485536806</v>
      </c>
      <c r="AE91">
        <f>'IDT-1'!E91</f>
        <v>0</v>
      </c>
      <c r="AF91" s="26"/>
      <c r="AG91">
        <f t="shared" si="5"/>
        <v>190.57937485536806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1.5763558484349258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21.21923099224469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109.03114109181908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2.9103120000000002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-47</v>
      </c>
      <c r="AA92" s="117">
        <f>STOA!K92</f>
        <v>69.61</v>
      </c>
      <c r="AB92" s="117">
        <f>-STOA!Q92</f>
        <v>0</v>
      </c>
      <c r="AC92">
        <f t="shared" si="3"/>
        <v>3.332903002793794</v>
      </c>
      <c r="AD92">
        <f t="shared" si="4"/>
        <v>190.58928685536807</v>
      </c>
      <c r="AE92">
        <f>'IDT-1'!E92</f>
        <v>0</v>
      </c>
      <c r="AF92" s="26"/>
      <c r="AG92">
        <f t="shared" si="5"/>
        <v>190.58928685536807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1.5763558484349258</v>
      </c>
      <c r="F93">
        <f>GT_Spot!S93</f>
        <v>0</v>
      </c>
      <c r="G93">
        <f>PPCL_NG!S93</f>
        <v>80.3</v>
      </c>
      <c r="H93">
        <f>PPCL_Spot!S93</f>
        <v>0</v>
      </c>
      <c r="I93">
        <f>Bawana_NG!S93</f>
        <v>21.21923099224469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108.57897254061908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2.9103120000000002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-48</v>
      </c>
      <c r="AA93" s="117">
        <f>STOA!K93</f>
        <v>69.61</v>
      </c>
      <c r="AB93" s="117">
        <f>-STOA!Q93</f>
        <v>0</v>
      </c>
      <c r="AC93">
        <f t="shared" si="3"/>
        <v>3.3378287117195931</v>
      </c>
      <c r="AD93">
        <f t="shared" si="4"/>
        <v>189.13522266957906</v>
      </c>
      <c r="AE93">
        <f>'IDT-1'!E93</f>
        <v>0</v>
      </c>
      <c r="AF93" s="26"/>
      <c r="AG93">
        <f t="shared" si="5"/>
        <v>189.13522266957906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1.5763558484349258</v>
      </c>
      <c r="F94">
        <f>GT_Spot!S94</f>
        <v>0</v>
      </c>
      <c r="G94">
        <f>PPCL_NG!S94</f>
        <v>80.3</v>
      </c>
      <c r="H94">
        <f>PPCL_Spot!S94</f>
        <v>0</v>
      </c>
      <c r="I94">
        <f>Bawana_NG!S94</f>
        <v>21.21923099224469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108.51897254061907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2.9103120000000002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-49</v>
      </c>
      <c r="AA94" s="117">
        <f>STOA!K94</f>
        <v>69.61</v>
      </c>
      <c r="AB94" s="117">
        <f>-STOA!Q94</f>
        <v>0</v>
      </c>
      <c r="AC94">
        <f t="shared" si="3"/>
        <v>3.390569476852765</v>
      </c>
      <c r="AD94">
        <f t="shared" si="4"/>
        <v>183.0224819044459</v>
      </c>
      <c r="AE94">
        <f>'IDT-1'!E94</f>
        <v>0</v>
      </c>
      <c r="AF94" s="26"/>
      <c r="AG94">
        <f t="shared" si="5"/>
        <v>183.0224819044459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1.5763558484349258</v>
      </c>
      <c r="F95">
        <f>GT_Spot!S95</f>
        <v>0</v>
      </c>
      <c r="G95">
        <f>PPCL_NG!S95</f>
        <v>80.3</v>
      </c>
      <c r="H95">
        <f>PPCL_Spot!S95</f>
        <v>0</v>
      </c>
      <c r="I95">
        <f>Bawana_NG!S95</f>
        <v>21.21923099224469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107.08409762669844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2.9103120000000002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-50</v>
      </c>
      <c r="AA95" s="117">
        <f>STOA!K95</f>
        <v>69.61</v>
      </c>
      <c r="AB95" s="117">
        <f>-STOA!Q95</f>
        <v>0</v>
      </c>
      <c r="AC95">
        <f t="shared" si="3"/>
        <v>3.3868207051324593</v>
      </c>
      <c r="AD95">
        <f t="shared" si="4"/>
        <v>180.59135576224557</v>
      </c>
      <c r="AE95">
        <f>'IDT-1'!E95</f>
        <v>0</v>
      </c>
      <c r="AF95" s="26"/>
      <c r="AG95">
        <f t="shared" si="5"/>
        <v>180.59135576224557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1.5763558484349258</v>
      </c>
      <c r="F96">
        <f>GT_Spot!S96</f>
        <v>0</v>
      </c>
      <c r="G96">
        <f>PPCL_NG!S96</f>
        <v>80.3</v>
      </c>
      <c r="H96">
        <f>PPCL_Spot!S96</f>
        <v>0</v>
      </c>
      <c r="I96">
        <f>Bawana_NG!S96</f>
        <v>21.21923099224469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107.01309279348737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2.9103120000000002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-50</v>
      </c>
      <c r="AA96" s="117">
        <f>STOA!K96</f>
        <v>69.61</v>
      </c>
      <c r="AB96" s="117">
        <f>-STOA!Q96</f>
        <v>0</v>
      </c>
      <c r="AC96">
        <f t="shared" si="3"/>
        <v>3.3861958626002018</v>
      </c>
      <c r="AD96">
        <f t="shared" si="4"/>
        <v>180.52097577156675</v>
      </c>
      <c r="AE96">
        <f>'IDT-1'!E96</f>
        <v>0</v>
      </c>
      <c r="AF96" s="26"/>
      <c r="AG96">
        <f t="shared" si="5"/>
        <v>180.52097577156675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1.5763558484349258</v>
      </c>
      <c r="F97">
        <f>GT_Spot!S97</f>
        <v>0</v>
      </c>
      <c r="G97">
        <f>PPCL_NG!S97</f>
        <v>80.3</v>
      </c>
      <c r="H97">
        <f>PPCL_Spot!S97</f>
        <v>0</v>
      </c>
      <c r="I97">
        <f>Bawana_NG!S97</f>
        <v>21.219140438287361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107.08541517607335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2.9103120000000002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-50</v>
      </c>
      <c r="AA97" s="117">
        <f>STOA!K97</f>
        <v>69.61</v>
      </c>
      <c r="AB97" s="117">
        <f>-STOA!Q97</f>
        <v>0</v>
      </c>
      <c r="AC97">
        <f t="shared" si="3"/>
        <v>3.3868315026921341</v>
      </c>
      <c r="AD97">
        <f t="shared" si="4"/>
        <v>180.5925719601035</v>
      </c>
      <c r="AE97">
        <f>'IDT-1'!E97</f>
        <v>0</v>
      </c>
      <c r="AF97" s="26"/>
      <c r="AG97">
        <f t="shared" si="5"/>
        <v>180.5925719601035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-50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1.5763558484349258</v>
      </c>
      <c r="F98">
        <f>GT_Spot!S98</f>
        <v>0</v>
      </c>
      <c r="G98">
        <f>PPCL_NG!S98</f>
        <v>80.3</v>
      </c>
      <c r="H98">
        <f>PPCL_Spot!S98</f>
        <v>0</v>
      </c>
      <c r="I98">
        <f>Bawana_NG!S98</f>
        <v>21.219140438287361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106.92761132976904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2.9103120000000002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-51</v>
      </c>
      <c r="AA98" s="117">
        <f>STOA!K98</f>
        <v>69.61</v>
      </c>
      <c r="AB98" s="117">
        <f>-STOA!Q98</f>
        <v>0</v>
      </c>
      <c r="AC98">
        <f t="shared" si="3"/>
        <v>3.394320956366851</v>
      </c>
      <c r="AD98">
        <f t="shared" si="4"/>
        <v>179.42727866012447</v>
      </c>
      <c r="AE98">
        <f>'IDT-1'!E98</f>
        <v>0</v>
      </c>
      <c r="AF98" s="26"/>
      <c r="AG98">
        <f t="shared" si="5"/>
        <v>179.42727866012447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-50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3.6146858172303294E-2</v>
      </c>
      <c r="F99">
        <f t="shared" si="6"/>
        <v>0</v>
      </c>
      <c r="G99">
        <f t="shared" si="6"/>
        <v>1.4515272744424725</v>
      </c>
      <c r="H99">
        <f t="shared" si="6"/>
        <v>0</v>
      </c>
      <c r="I99">
        <f t="shared" si="6"/>
        <v>0.51028025698484081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2.5561728381657716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6.4392844500000032E-2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-0.71699999999999997</v>
      </c>
      <c r="AA99" s="117">
        <f t="shared" si="6"/>
        <v>1.8398299999999974</v>
      </c>
      <c r="AB99" s="117">
        <f t="shared" si="6"/>
        <v>0</v>
      </c>
      <c r="AC99">
        <f t="shared" si="6"/>
        <v>7.1370963498311499E-2</v>
      </c>
      <c r="AD99">
        <f t="shared" si="6"/>
        <v>5.425415353767078</v>
      </c>
      <c r="AE99">
        <f t="shared" si="6"/>
        <v>0</v>
      </c>
      <c r="AG99">
        <f t="shared" si="6"/>
        <v>5.425415353767078</v>
      </c>
      <c r="AI99">
        <f t="shared" si="6"/>
        <v>0</v>
      </c>
      <c r="AJ99">
        <f t="shared" si="6"/>
        <v>0</v>
      </c>
      <c r="AK99">
        <f t="shared" si="6"/>
        <v>0.16386250000000005</v>
      </c>
      <c r="AL99">
        <f t="shared" si="6"/>
        <v>-0.58399999999999996</v>
      </c>
      <c r="AM99">
        <f t="shared" si="6"/>
        <v>0</v>
      </c>
      <c r="AN99">
        <f t="shared" si="6"/>
        <v>0</v>
      </c>
      <c r="AO99">
        <f t="shared" si="6"/>
        <v>0.14502500000000007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222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45075.698101851849</v>
      </c>
    </row>
    <row r="2" spans="1:18">
      <c r="A2" s="31">
        <v>45068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8.73</v>
      </c>
      <c r="H3">
        <f>PPCL_Spot!R3</f>
        <v>0</v>
      </c>
      <c r="I3">
        <f>Bawana_NG!R3</f>
        <v>5.73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0.22246400000000002</v>
      </c>
      <c r="AD3">
        <f>SUM(B3:AB3,AI3:AR3)-AC3</f>
        <v>25.057536000000002</v>
      </c>
      <c r="AE3">
        <f>'IDT-1'!D3</f>
        <v>0</v>
      </c>
      <c r="AF3" s="26"/>
      <c r="AG3">
        <f>SUM(AD3:AF3)</f>
        <v>25.057536000000002</v>
      </c>
      <c r="AI3" s="75">
        <f>PXIL!L3</f>
        <v>0</v>
      </c>
      <c r="AJ3" s="75">
        <f>PXIL!R3</f>
        <v>0</v>
      </c>
      <c r="AK3" s="75">
        <f>RTM_IEX!L3</f>
        <v>7.92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8.73</v>
      </c>
      <c r="H4">
        <f>PPCL_Spot!R4</f>
        <v>0</v>
      </c>
      <c r="I4">
        <f>Bawana_NG!R4</f>
        <v>5.73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0.22932800000000003</v>
      </c>
      <c r="AD4">
        <f t="shared" ref="AD4:AD67" si="1">SUM(B4:AB4,AI4:AR4)-AC4</f>
        <v>25.830672</v>
      </c>
      <c r="AE4">
        <f>'IDT-1'!D4</f>
        <v>0</v>
      </c>
      <c r="AF4" s="26"/>
      <c r="AG4">
        <f t="shared" ref="AG4:AG67" si="2">SUM(AD4:AF4)</f>
        <v>25.830672</v>
      </c>
      <c r="AI4" s="75">
        <f>PXIL!L4</f>
        <v>0</v>
      </c>
      <c r="AJ4" s="75">
        <f>PXIL!R4</f>
        <v>0</v>
      </c>
      <c r="AK4" s="75">
        <f>RTM_IEX!L4</f>
        <v>8.6999999999999993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8.73</v>
      </c>
      <c r="H5">
        <f>PPCL_Spot!R5</f>
        <v>0</v>
      </c>
      <c r="I5">
        <f>Bawana_NG!R5</f>
        <v>5.73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0.22510400000000003</v>
      </c>
      <c r="AD5">
        <f t="shared" si="1"/>
        <v>25.354895999999997</v>
      </c>
      <c r="AE5">
        <f>'IDT-1'!D5</f>
        <v>0</v>
      </c>
      <c r="AF5" s="26"/>
      <c r="AG5">
        <f t="shared" si="2"/>
        <v>25.354895999999997</v>
      </c>
      <c r="AI5" s="75">
        <f>PXIL!L5</f>
        <v>0</v>
      </c>
      <c r="AJ5" s="75">
        <f>PXIL!R5</f>
        <v>0</v>
      </c>
      <c r="AK5" s="75">
        <f>RTM_IEX!L5</f>
        <v>8.2200000000000006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8.73</v>
      </c>
      <c r="H6">
        <f>PPCL_Spot!R6</f>
        <v>0</v>
      </c>
      <c r="I6">
        <f>Bawana_NG!R6</f>
        <v>5.73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0.22255200000000003</v>
      </c>
      <c r="AD6">
        <f t="shared" si="1"/>
        <v>25.067447999999999</v>
      </c>
      <c r="AE6">
        <f>'IDT-1'!D6</f>
        <v>0</v>
      </c>
      <c r="AF6" s="26"/>
      <c r="AG6">
        <f t="shared" si="2"/>
        <v>25.067447999999999</v>
      </c>
      <c r="AI6" s="75">
        <f>PXIL!L6</f>
        <v>0</v>
      </c>
      <c r="AJ6" s="75">
        <f>PXIL!R6</f>
        <v>0</v>
      </c>
      <c r="AK6" s="75">
        <f>RTM_IEX!L6</f>
        <v>7.93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8.73</v>
      </c>
      <c r="H7">
        <f>PPCL_Spot!R7</f>
        <v>0</v>
      </c>
      <c r="I7">
        <f>Bawana_NG!R7</f>
        <v>5.73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0.22079200000000002</v>
      </c>
      <c r="AD7">
        <f t="shared" si="1"/>
        <v>24.869208</v>
      </c>
      <c r="AE7">
        <f>'IDT-1'!D7</f>
        <v>0</v>
      </c>
      <c r="AF7" s="26"/>
      <c r="AG7">
        <f t="shared" si="2"/>
        <v>24.869208</v>
      </c>
      <c r="AI7" s="75">
        <f>PXIL!L7</f>
        <v>0</v>
      </c>
      <c r="AJ7" s="75">
        <f>PXIL!R7</f>
        <v>0</v>
      </c>
      <c r="AK7" s="75">
        <f>RTM_IEX!L7</f>
        <v>7.73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8.73</v>
      </c>
      <c r="H8">
        <f>PPCL_Spot!R8</f>
        <v>0</v>
      </c>
      <c r="I8">
        <f>Bawana_NG!R8</f>
        <v>5.73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0.21744800000000003</v>
      </c>
      <c r="AD8">
        <f t="shared" si="1"/>
        <v>24.492552</v>
      </c>
      <c r="AE8">
        <f>'IDT-1'!D8</f>
        <v>0</v>
      </c>
      <c r="AF8" s="26"/>
      <c r="AG8">
        <f t="shared" si="2"/>
        <v>24.492552</v>
      </c>
      <c r="AI8" s="75">
        <f>PXIL!L8</f>
        <v>0</v>
      </c>
      <c r="AJ8" s="75">
        <f>PXIL!R8</f>
        <v>0</v>
      </c>
      <c r="AK8" s="75">
        <f>RTM_IEX!L8</f>
        <v>7.35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8.2100000000000009</v>
      </c>
      <c r="H9">
        <f>PPCL_Spot!R9</f>
        <v>0</v>
      </c>
      <c r="I9">
        <f>Bawana_NG!R9</f>
        <v>5.73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0.21199200000000001</v>
      </c>
      <c r="AD9">
        <f t="shared" si="1"/>
        <v>23.878008000000001</v>
      </c>
      <c r="AE9">
        <f>'IDT-1'!D9</f>
        <v>0</v>
      </c>
      <c r="AF9" s="26"/>
      <c r="AG9">
        <f t="shared" si="2"/>
        <v>23.878008000000001</v>
      </c>
      <c r="AI9" s="75">
        <f>PXIL!L9</f>
        <v>0</v>
      </c>
      <c r="AJ9" s="75">
        <f>PXIL!R9</f>
        <v>0</v>
      </c>
      <c r="AK9" s="75">
        <f>RTM_IEX!L9</f>
        <v>7.25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8.2100000000000009</v>
      </c>
      <c r="H10">
        <f>PPCL_Spot!R10</f>
        <v>0</v>
      </c>
      <c r="I10">
        <f>Bawana_NG!R10</f>
        <v>5.73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0.21032000000000001</v>
      </c>
      <c r="AD10">
        <f t="shared" si="1"/>
        <v>23.689679999999999</v>
      </c>
      <c r="AE10">
        <f>'IDT-1'!D10</f>
        <v>0</v>
      </c>
      <c r="AF10" s="26"/>
      <c r="AG10">
        <f t="shared" si="2"/>
        <v>23.689679999999999</v>
      </c>
      <c r="AI10" s="75">
        <f>PXIL!L10</f>
        <v>0</v>
      </c>
      <c r="AJ10" s="75">
        <f>PXIL!R10</f>
        <v>0</v>
      </c>
      <c r="AK10" s="75">
        <f>RTM_IEX!L10</f>
        <v>7.06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8.73</v>
      </c>
      <c r="H11">
        <f>PPCL_Spot!R11</f>
        <v>0</v>
      </c>
      <c r="I11">
        <f>Bawana_NG!R11</f>
        <v>5.7302701683247683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0.22000237748125795</v>
      </c>
      <c r="AD11">
        <f t="shared" si="1"/>
        <v>24.78026779084351</v>
      </c>
      <c r="AE11">
        <f>'IDT-1'!D11</f>
        <v>0</v>
      </c>
      <c r="AF11" s="26"/>
      <c r="AG11">
        <f t="shared" si="2"/>
        <v>24.78026779084351</v>
      </c>
      <c r="AI11" s="75">
        <f>PXIL!L11</f>
        <v>0</v>
      </c>
      <c r="AJ11" s="75">
        <f>PXIL!R11</f>
        <v>0</v>
      </c>
      <c r="AK11" s="75">
        <f>RTM_IEX!L11</f>
        <v>7.64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8.73</v>
      </c>
      <c r="H12">
        <f>PPCL_Spot!R12</f>
        <v>0</v>
      </c>
      <c r="I12">
        <f>Bawana_NG!R12</f>
        <v>5.7302701683247683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0.21912237748125796</v>
      </c>
      <c r="AD12">
        <f t="shared" si="1"/>
        <v>24.681147790843507</v>
      </c>
      <c r="AE12">
        <f>'IDT-1'!D12</f>
        <v>0</v>
      </c>
      <c r="AF12" s="26"/>
      <c r="AG12">
        <f t="shared" si="2"/>
        <v>24.681147790843507</v>
      </c>
      <c r="AI12" s="75">
        <f>PXIL!L12</f>
        <v>0</v>
      </c>
      <c r="AJ12" s="75">
        <f>PXIL!R12</f>
        <v>0</v>
      </c>
      <c r="AK12" s="75">
        <f>RTM_IEX!L12</f>
        <v>7.54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</v>
      </c>
      <c r="H13">
        <f>PPCL_Spot!R13</f>
        <v>0</v>
      </c>
      <c r="I13">
        <f>Bawana_NG!R13</f>
        <v>5.7302701683247683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0.201346377481258</v>
      </c>
      <c r="AD13">
        <f t="shared" si="1"/>
        <v>22.678923790843513</v>
      </c>
      <c r="AE13">
        <f>'IDT-1'!D13</f>
        <v>0</v>
      </c>
      <c r="AF13" s="26"/>
      <c r="AG13">
        <f t="shared" si="2"/>
        <v>22.678923790843513</v>
      </c>
      <c r="AI13" s="75">
        <f>PXIL!L13</f>
        <v>0</v>
      </c>
      <c r="AJ13" s="75">
        <f>PXIL!R13</f>
        <v>0</v>
      </c>
      <c r="AK13" s="75">
        <f>RTM_IEX!L13</f>
        <v>7.25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</v>
      </c>
      <c r="H14">
        <f>PPCL_Spot!R14</f>
        <v>0</v>
      </c>
      <c r="I14">
        <f>Bawana_NG!R14</f>
        <v>5.7302701683247683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0.20557037748125798</v>
      </c>
      <c r="AD14">
        <f t="shared" si="1"/>
        <v>23.154699790843509</v>
      </c>
      <c r="AE14">
        <f>'IDT-1'!D14</f>
        <v>0</v>
      </c>
      <c r="AF14" s="26"/>
      <c r="AG14">
        <f t="shared" si="2"/>
        <v>23.154699790843509</v>
      </c>
      <c r="AI14" s="75">
        <f>PXIL!L14</f>
        <v>0</v>
      </c>
      <c r="AJ14" s="75">
        <f>PXIL!R14</f>
        <v>0</v>
      </c>
      <c r="AK14" s="75">
        <f>RTM_IEX!L14</f>
        <v>7.73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0.20768203694273413</v>
      </c>
      <c r="AD15">
        <f t="shared" si="1"/>
        <v>23.392549433822509</v>
      </c>
      <c r="AE15">
        <f>'IDT-1'!D15</f>
        <v>0</v>
      </c>
      <c r="AF15" s="26"/>
      <c r="AG15">
        <f t="shared" si="2"/>
        <v>23.392549433822509</v>
      </c>
      <c r="AI15" s="75">
        <f>PXIL!L15</f>
        <v>0</v>
      </c>
      <c r="AJ15" s="75">
        <f>PXIL!R15</f>
        <v>0</v>
      </c>
      <c r="AK15" s="75">
        <f>RTM_IEX!L15</f>
        <v>8.6999999999999993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0.20768203694273413</v>
      </c>
      <c r="AD16">
        <f t="shared" si="1"/>
        <v>23.392549433822509</v>
      </c>
      <c r="AE16">
        <f>'IDT-1'!D16</f>
        <v>0</v>
      </c>
      <c r="AF16" s="26"/>
      <c r="AG16">
        <f t="shared" si="2"/>
        <v>23.392549433822509</v>
      </c>
      <c r="AI16" s="75">
        <f>PXIL!L16</f>
        <v>0</v>
      </c>
      <c r="AJ16" s="75">
        <f>PXIL!R16</f>
        <v>0</v>
      </c>
      <c r="AK16" s="75">
        <f>RTM_IEX!L16</f>
        <v>8.6999999999999993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0.20768203694273413</v>
      </c>
      <c r="AD17">
        <f t="shared" si="1"/>
        <v>23.392549433822509</v>
      </c>
      <c r="AE17">
        <f>'IDT-1'!D17</f>
        <v>0</v>
      </c>
      <c r="AF17" s="26"/>
      <c r="AG17">
        <f t="shared" si="2"/>
        <v>23.392549433822509</v>
      </c>
      <c r="AI17" s="75">
        <f>PXIL!L17</f>
        <v>0</v>
      </c>
      <c r="AJ17" s="75">
        <f>PXIL!R17</f>
        <v>0</v>
      </c>
      <c r="AK17" s="75">
        <f>RTM_IEX!L17</f>
        <v>8.6999999999999993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0.20768203694273413</v>
      </c>
      <c r="AD18">
        <f t="shared" si="1"/>
        <v>23.392549433822509</v>
      </c>
      <c r="AE18">
        <f>'IDT-1'!D18</f>
        <v>0</v>
      </c>
      <c r="AF18" s="26"/>
      <c r="AG18">
        <f t="shared" si="2"/>
        <v>23.392549433822509</v>
      </c>
      <c r="AI18" s="75">
        <f>PXIL!L18</f>
        <v>0</v>
      </c>
      <c r="AJ18" s="75">
        <f>PXIL!R18</f>
        <v>0</v>
      </c>
      <c r="AK18" s="75">
        <f>RTM_IEX!L18</f>
        <v>8.6999999999999993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0.19914603694273414</v>
      </c>
      <c r="AD19">
        <f t="shared" si="1"/>
        <v>22.43108543382251</v>
      </c>
      <c r="AE19">
        <f>'IDT-1'!D19</f>
        <v>0</v>
      </c>
      <c r="AF19" s="26"/>
      <c r="AG19">
        <f t="shared" si="2"/>
        <v>22.43108543382251</v>
      </c>
      <c r="AI19" s="75">
        <f>PXIL!L19</f>
        <v>0</v>
      </c>
      <c r="AJ19" s="75">
        <f>PXIL!R19</f>
        <v>0</v>
      </c>
      <c r="AK19" s="75">
        <f>RTM_IEX!L19</f>
        <v>7.73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0.19914603694273414</v>
      </c>
      <c r="AD20">
        <f t="shared" si="1"/>
        <v>22.43108543382251</v>
      </c>
      <c r="AE20">
        <f>'IDT-1'!D20</f>
        <v>0</v>
      </c>
      <c r="AF20" s="26"/>
      <c r="AG20">
        <f t="shared" si="2"/>
        <v>22.43108543382251</v>
      </c>
      <c r="AI20" s="75">
        <f>PXIL!L20</f>
        <v>0</v>
      </c>
      <c r="AJ20" s="75">
        <f>PXIL!R20</f>
        <v>0</v>
      </c>
      <c r="AK20" s="75">
        <f>RTM_IEX!L20</f>
        <v>7.73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0.19914603694273414</v>
      </c>
      <c r="AD21">
        <f t="shared" si="1"/>
        <v>22.43108543382251</v>
      </c>
      <c r="AE21">
        <f>'IDT-1'!D21</f>
        <v>0</v>
      </c>
      <c r="AF21" s="26"/>
      <c r="AG21">
        <f t="shared" si="2"/>
        <v>22.43108543382251</v>
      </c>
      <c r="AI21" s="75">
        <f>PXIL!L21</f>
        <v>0</v>
      </c>
      <c r="AJ21" s="75">
        <f>PXIL!R21</f>
        <v>0</v>
      </c>
      <c r="AK21" s="75">
        <f>RTM_IEX!L21</f>
        <v>7.73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0.19914603694273414</v>
      </c>
      <c r="AD22">
        <f t="shared" si="1"/>
        <v>22.43108543382251</v>
      </c>
      <c r="AE22">
        <f>'IDT-1'!D22</f>
        <v>0</v>
      </c>
      <c r="AF22" s="26"/>
      <c r="AG22">
        <f t="shared" si="2"/>
        <v>22.43108543382251</v>
      </c>
      <c r="AI22" s="75">
        <f>PXIL!L22</f>
        <v>0</v>
      </c>
      <c r="AJ22" s="75">
        <f>PXIL!R22</f>
        <v>0</v>
      </c>
      <c r="AK22" s="75">
        <f>RTM_IEX!L22</f>
        <v>7.73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0.19914603694273414</v>
      </c>
      <c r="AD23">
        <f t="shared" si="1"/>
        <v>22.43108543382251</v>
      </c>
      <c r="AE23">
        <f>'IDT-1'!D23</f>
        <v>0</v>
      </c>
      <c r="AF23" s="26"/>
      <c r="AG23">
        <f t="shared" si="2"/>
        <v>22.43108543382251</v>
      </c>
      <c r="AI23" s="75">
        <f>PXIL!L23</f>
        <v>0</v>
      </c>
      <c r="AJ23" s="75">
        <f>PXIL!R23</f>
        <v>0</v>
      </c>
      <c r="AK23" s="75">
        <f>RTM_IEX!L23</f>
        <v>7.73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0.20768203694273413</v>
      </c>
      <c r="AD24">
        <f t="shared" si="1"/>
        <v>23.392549433822509</v>
      </c>
      <c r="AE24">
        <f>'IDT-1'!D24</f>
        <v>0</v>
      </c>
      <c r="AF24" s="26"/>
      <c r="AG24">
        <f t="shared" si="2"/>
        <v>23.392549433822509</v>
      </c>
      <c r="AI24" s="75">
        <f>PXIL!L24</f>
        <v>0</v>
      </c>
      <c r="AJ24" s="75">
        <f>PXIL!R24</f>
        <v>0</v>
      </c>
      <c r="AK24" s="75">
        <f>RTM_IEX!L24</f>
        <v>8.6999999999999993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0.20768203694273413</v>
      </c>
      <c r="AD25">
        <f t="shared" si="1"/>
        <v>23.392549433822509</v>
      </c>
      <c r="AE25">
        <f>'IDT-1'!D25</f>
        <v>0</v>
      </c>
      <c r="AF25" s="26"/>
      <c r="AG25">
        <f t="shared" si="2"/>
        <v>23.392549433822509</v>
      </c>
      <c r="AI25" s="75">
        <f>PXIL!L25</f>
        <v>0</v>
      </c>
      <c r="AJ25" s="75">
        <f>PXIL!R25</f>
        <v>0</v>
      </c>
      <c r="AK25" s="75">
        <f>RTM_IEX!L25</f>
        <v>8.6999999999999993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0.20768203694273413</v>
      </c>
      <c r="AD26">
        <f t="shared" si="1"/>
        <v>23.392549433822509</v>
      </c>
      <c r="AE26">
        <f>'IDT-1'!D26</f>
        <v>0</v>
      </c>
      <c r="AF26" s="26"/>
      <c r="AG26">
        <f t="shared" si="2"/>
        <v>23.392549433822509</v>
      </c>
      <c r="AI26" s="75">
        <f>PXIL!L26</f>
        <v>0</v>
      </c>
      <c r="AJ26" s="75">
        <f>PXIL!R26</f>
        <v>0</v>
      </c>
      <c r="AK26" s="75">
        <f>RTM_IEX!L26</f>
        <v>8.6999999999999993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0.20768203694273413</v>
      </c>
      <c r="AD27">
        <f t="shared" si="1"/>
        <v>23.392549433822509</v>
      </c>
      <c r="AE27">
        <f>'IDT-1'!D27</f>
        <v>0</v>
      </c>
      <c r="AF27" s="26"/>
      <c r="AG27">
        <f t="shared" si="2"/>
        <v>23.392549433822509</v>
      </c>
      <c r="AI27" s="75">
        <f>PXIL!L27</f>
        <v>0</v>
      </c>
      <c r="AJ27" s="75">
        <f>PXIL!R27</f>
        <v>0</v>
      </c>
      <c r="AK27" s="75">
        <f>RTM_IEX!L27</f>
        <v>8.6999999999999993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0.20777003694273416</v>
      </c>
      <c r="AD28">
        <f t="shared" si="1"/>
        <v>23.402461433822509</v>
      </c>
      <c r="AE28">
        <f>'IDT-1'!D28</f>
        <v>0</v>
      </c>
      <c r="AF28" s="26"/>
      <c r="AG28">
        <f t="shared" si="2"/>
        <v>23.402461433822509</v>
      </c>
      <c r="AI28" s="75">
        <f>PXIL!L28</f>
        <v>0</v>
      </c>
      <c r="AJ28" s="75">
        <f>PXIL!R28</f>
        <v>0</v>
      </c>
      <c r="AK28" s="75">
        <f>RTM_IEX!L28</f>
        <v>8.7100000000000009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0.20768203694273413</v>
      </c>
      <c r="AD29">
        <f t="shared" si="1"/>
        <v>23.392549433822509</v>
      </c>
      <c r="AE29">
        <f>'IDT-1'!D29</f>
        <v>0</v>
      </c>
      <c r="AF29" s="26"/>
      <c r="AG29">
        <f t="shared" si="2"/>
        <v>23.392549433822509</v>
      </c>
      <c r="AI29" s="75">
        <f>PXIL!L29</f>
        <v>0</v>
      </c>
      <c r="AJ29" s="75">
        <f>PXIL!R29</f>
        <v>0</v>
      </c>
      <c r="AK29" s="75">
        <f>RTM_IEX!L29</f>
        <v>8.6999999999999993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3.1399999999999997</v>
      </c>
      <c r="AB30" s="117">
        <f>-STOA!R30</f>
        <v>0</v>
      </c>
      <c r="AC30">
        <f t="shared" si="0"/>
        <v>0.20125803694273414</v>
      </c>
      <c r="AD30">
        <f t="shared" si="1"/>
        <v>22.668973433822512</v>
      </c>
      <c r="AE30">
        <f>'IDT-1'!D30</f>
        <v>0</v>
      </c>
      <c r="AF30" s="26"/>
      <c r="AG30">
        <f t="shared" si="2"/>
        <v>22.668973433822512</v>
      </c>
      <c r="AI30" s="75">
        <f>PXIL!L30</f>
        <v>0</v>
      </c>
      <c r="AJ30" s="75">
        <f>PXIL!R30</f>
        <v>0</v>
      </c>
      <c r="AK30" s="75">
        <f>RTM_IEX!L30</f>
        <v>7.73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3.2399999999999998</v>
      </c>
      <c r="AB31" s="117">
        <f>-STOA!R31</f>
        <v>0</v>
      </c>
      <c r="AC31">
        <f t="shared" si="0"/>
        <v>0.20213803694273416</v>
      </c>
      <c r="AD31">
        <f t="shared" si="1"/>
        <v>22.768093433822507</v>
      </c>
      <c r="AE31">
        <f>'IDT-1'!D31</f>
        <v>0</v>
      </c>
      <c r="AF31" s="26"/>
      <c r="AG31">
        <f t="shared" si="2"/>
        <v>22.768093433822507</v>
      </c>
      <c r="AI31" s="75">
        <f>PXIL!L31</f>
        <v>0</v>
      </c>
      <c r="AJ31" s="75">
        <f>PXIL!R31</f>
        <v>0</v>
      </c>
      <c r="AK31" s="75">
        <f>RTM_IEX!L31</f>
        <v>7.73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3.34</v>
      </c>
      <c r="AB32" s="117">
        <f>-STOA!R32</f>
        <v>0</v>
      </c>
      <c r="AC32">
        <f t="shared" si="0"/>
        <v>0.20301803694273415</v>
      </c>
      <c r="AD32">
        <f t="shared" si="1"/>
        <v>22.86721343382251</v>
      </c>
      <c r="AE32">
        <f>'IDT-1'!D32</f>
        <v>0</v>
      </c>
      <c r="AF32" s="26"/>
      <c r="AG32">
        <f t="shared" si="2"/>
        <v>22.86721343382251</v>
      </c>
      <c r="AI32" s="75">
        <f>PXIL!L32</f>
        <v>0</v>
      </c>
      <c r="AJ32" s="75">
        <f>PXIL!R32</f>
        <v>0</v>
      </c>
      <c r="AK32" s="75">
        <f>RTM_IEX!L32</f>
        <v>7.73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3.66</v>
      </c>
      <c r="AB33" s="117">
        <f>-STOA!R33</f>
        <v>0</v>
      </c>
      <c r="AC33">
        <f t="shared" si="0"/>
        <v>0.21437003694273415</v>
      </c>
      <c r="AD33">
        <f t="shared" si="1"/>
        <v>24.145861433822507</v>
      </c>
      <c r="AE33">
        <f>'IDT-1'!D33</f>
        <v>0</v>
      </c>
      <c r="AF33" s="26"/>
      <c r="AG33">
        <f t="shared" si="2"/>
        <v>24.145861433822507</v>
      </c>
      <c r="AI33" s="75">
        <f>PXIL!L33</f>
        <v>0</v>
      </c>
      <c r="AJ33" s="75">
        <f>PXIL!R33</f>
        <v>0</v>
      </c>
      <c r="AK33" s="75">
        <f>RTM_IEX!L33</f>
        <v>8.6999999999999993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4.0999999999999996</v>
      </c>
      <c r="AB34" s="117">
        <f>-STOA!R34</f>
        <v>0</v>
      </c>
      <c r="AC34">
        <f t="shared" si="0"/>
        <v>0.21824203694273414</v>
      </c>
      <c r="AD34">
        <f t="shared" si="1"/>
        <v>24.58198943382251</v>
      </c>
      <c r="AE34">
        <f>'IDT-1'!D34</f>
        <v>0</v>
      </c>
      <c r="AF34" s="26"/>
      <c r="AG34">
        <f t="shared" si="2"/>
        <v>24.58198943382251</v>
      </c>
      <c r="AI34" s="75">
        <f>PXIL!L34</f>
        <v>0</v>
      </c>
      <c r="AJ34" s="75">
        <f>PXIL!R34</f>
        <v>0</v>
      </c>
      <c r="AK34" s="75">
        <f>RTM_IEX!L34</f>
        <v>8.6999999999999993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</v>
      </c>
      <c r="H35">
        <f>PPCL_Spot!R35</f>
        <v>0</v>
      </c>
      <c r="I35">
        <f>Bawana_NG!R35</f>
        <v>5.0002358379321725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4.5</v>
      </c>
      <c r="AB35" s="117">
        <f>-STOA!R35</f>
        <v>0</v>
      </c>
      <c r="AC35">
        <f t="shared" si="0"/>
        <v>0.23029807537380315</v>
      </c>
      <c r="AD35">
        <f t="shared" si="1"/>
        <v>25.939937762558372</v>
      </c>
      <c r="AE35">
        <f>'IDT-1'!D35</f>
        <v>0</v>
      </c>
      <c r="AF35" s="26"/>
      <c r="AG35">
        <f t="shared" si="2"/>
        <v>25.939937762558372</v>
      </c>
      <c r="AI35" s="75">
        <f>PXIL!L35</f>
        <v>0</v>
      </c>
      <c r="AJ35" s="75">
        <f>PXIL!R35</f>
        <v>0</v>
      </c>
      <c r="AK35" s="75">
        <f>RTM_IEX!L35</f>
        <v>9.67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</v>
      </c>
      <c r="H36">
        <f>PPCL_Spot!R36</f>
        <v>0</v>
      </c>
      <c r="I36">
        <f>Bawana_NG!R36</f>
        <v>5.0002358379321725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4.9800000000000004</v>
      </c>
      <c r="AB36" s="117">
        <f>-STOA!R36</f>
        <v>0</v>
      </c>
      <c r="AC36">
        <f t="shared" si="0"/>
        <v>0.24297007537380316</v>
      </c>
      <c r="AD36">
        <f t="shared" si="1"/>
        <v>27.367265762558368</v>
      </c>
      <c r="AE36">
        <f>'IDT-1'!D36</f>
        <v>0</v>
      </c>
      <c r="AF36" s="26"/>
      <c r="AG36">
        <f t="shared" si="2"/>
        <v>27.367265762558368</v>
      </c>
      <c r="AI36" s="75">
        <f>PXIL!L36</f>
        <v>0</v>
      </c>
      <c r="AJ36" s="75">
        <f>PXIL!R36</f>
        <v>0</v>
      </c>
      <c r="AK36" s="75">
        <f>RTM_IEX!L36</f>
        <v>10.63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</v>
      </c>
      <c r="H37">
        <f>PPCL_Spot!R37</f>
        <v>0</v>
      </c>
      <c r="I37">
        <f>Bawana_NG!R37</f>
        <v>5.0002358379321725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5.85</v>
      </c>
      <c r="AB37" s="117">
        <f>-STOA!R37</f>
        <v>0</v>
      </c>
      <c r="AC37">
        <f t="shared" si="0"/>
        <v>0.25916207537380315</v>
      </c>
      <c r="AD37">
        <f t="shared" si="1"/>
        <v>29.191073762558371</v>
      </c>
      <c r="AE37">
        <f>'IDT-1'!D37</f>
        <v>0</v>
      </c>
      <c r="AF37" s="26"/>
      <c r="AG37">
        <f t="shared" si="2"/>
        <v>29.191073762558371</v>
      </c>
      <c r="AI37" s="75">
        <f>PXIL!L37</f>
        <v>0</v>
      </c>
      <c r="AJ37" s="75">
        <f>PXIL!R37</f>
        <v>0</v>
      </c>
      <c r="AK37" s="75">
        <f>RTM_IEX!L37</f>
        <v>11.6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</v>
      </c>
      <c r="H38">
        <f>PPCL_Spot!R38</f>
        <v>0</v>
      </c>
      <c r="I38">
        <f>Bawana_NG!R38</f>
        <v>5.0002358379321725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5.8599999999999994</v>
      </c>
      <c r="AB38" s="117">
        <f>-STOA!R38</f>
        <v>0</v>
      </c>
      <c r="AC38">
        <f t="shared" si="0"/>
        <v>0.27201007537380312</v>
      </c>
      <c r="AD38">
        <f t="shared" si="1"/>
        <v>30.63822576255837</v>
      </c>
      <c r="AE38">
        <f>'IDT-1'!D38</f>
        <v>0</v>
      </c>
      <c r="AF38" s="26"/>
      <c r="AG38">
        <f t="shared" si="2"/>
        <v>30.63822576255837</v>
      </c>
      <c r="AI38" s="75">
        <f>PXIL!L38</f>
        <v>0</v>
      </c>
      <c r="AJ38" s="75">
        <f>PXIL!R38</f>
        <v>0</v>
      </c>
      <c r="AK38" s="75">
        <f>RTM_IEX!L38</f>
        <v>13.05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</v>
      </c>
      <c r="H39">
        <f>PPCL_Spot!R39</f>
        <v>0</v>
      </c>
      <c r="I39">
        <f>Bawana_NG!R39</f>
        <v>4.9997646837349397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6.47</v>
      </c>
      <c r="AB39" s="117">
        <f>-STOA!R39</f>
        <v>0</v>
      </c>
      <c r="AC39">
        <f t="shared" si="0"/>
        <v>0.27314992921686748</v>
      </c>
      <c r="AD39">
        <f t="shared" si="1"/>
        <v>30.766614754518073</v>
      </c>
      <c r="AE39">
        <f>'IDT-1'!D39</f>
        <v>0</v>
      </c>
      <c r="AF39" s="26"/>
      <c r="AG39">
        <f t="shared" si="2"/>
        <v>30.766614754518073</v>
      </c>
      <c r="AI39" s="75">
        <f>PXIL!L39</f>
        <v>0</v>
      </c>
      <c r="AJ39" s="75">
        <f>PXIL!R39</f>
        <v>0</v>
      </c>
      <c r="AK39" s="75">
        <f>RTM_IEX!L39</f>
        <v>12.57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</v>
      </c>
      <c r="H40">
        <f>PPCL_Spot!R40</f>
        <v>0</v>
      </c>
      <c r="I40">
        <f>Bawana_NG!R40</f>
        <v>4.9997646837349397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6.8599999999999994</v>
      </c>
      <c r="AB40" s="117">
        <f>-STOA!R40</f>
        <v>0</v>
      </c>
      <c r="AC40">
        <f t="shared" si="0"/>
        <v>0.27658192921686747</v>
      </c>
      <c r="AD40">
        <f t="shared" si="1"/>
        <v>31.15318275451807</v>
      </c>
      <c r="AE40">
        <f>'IDT-1'!D40</f>
        <v>0</v>
      </c>
      <c r="AF40" s="26"/>
      <c r="AG40">
        <f t="shared" si="2"/>
        <v>31.15318275451807</v>
      </c>
      <c r="AI40" s="75">
        <f>PXIL!L40</f>
        <v>0</v>
      </c>
      <c r="AJ40" s="75">
        <f>PXIL!R40</f>
        <v>0</v>
      </c>
      <c r="AK40" s="75">
        <f>RTM_IEX!L40</f>
        <v>12.57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</v>
      </c>
      <c r="H41">
        <f>PPCL_Spot!R41</f>
        <v>0</v>
      </c>
      <c r="I41">
        <f>Bawana_NG!R41</f>
        <v>4.9997646837349397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6.8599999999999994</v>
      </c>
      <c r="AB41" s="117">
        <f>-STOA!R41</f>
        <v>0</v>
      </c>
      <c r="AC41">
        <f t="shared" si="0"/>
        <v>0.28080592921686748</v>
      </c>
      <c r="AD41">
        <f t="shared" si="1"/>
        <v>31.62895875451807</v>
      </c>
      <c r="AE41">
        <f>'IDT-1'!D41</f>
        <v>0</v>
      </c>
      <c r="AF41" s="26"/>
      <c r="AG41">
        <f t="shared" si="2"/>
        <v>31.62895875451807</v>
      </c>
      <c r="AI41" s="75">
        <f>PXIL!L41</f>
        <v>0</v>
      </c>
      <c r="AJ41" s="75">
        <f>PXIL!R41</f>
        <v>0</v>
      </c>
      <c r="AK41" s="75">
        <f>RTM_IEX!L41</f>
        <v>13.05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</v>
      </c>
      <c r="H42">
        <f>PPCL_Spot!R42</f>
        <v>0</v>
      </c>
      <c r="I42">
        <f>Bawana_NG!R42</f>
        <v>4.9997646837349397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6.9</v>
      </c>
      <c r="AB42" s="117">
        <f>-STOA!R42</f>
        <v>0</v>
      </c>
      <c r="AC42">
        <f t="shared" si="0"/>
        <v>0.28969392921686749</v>
      </c>
      <c r="AD42">
        <f t="shared" si="1"/>
        <v>32.630070754518073</v>
      </c>
      <c r="AE42">
        <f>'IDT-1'!D42</f>
        <v>0</v>
      </c>
      <c r="AF42" s="26"/>
      <c r="AG42">
        <f t="shared" si="2"/>
        <v>32.630070754518073</v>
      </c>
      <c r="AI42" s="75">
        <f>PXIL!L42</f>
        <v>0</v>
      </c>
      <c r="AJ42" s="75">
        <f>PXIL!R42</f>
        <v>0</v>
      </c>
      <c r="AK42" s="75">
        <f>RTM_IEX!L42</f>
        <v>14.02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</v>
      </c>
      <c r="H43">
        <f>PPCL_Spot!R43</f>
        <v>0</v>
      </c>
      <c r="I43">
        <f>Bawana_NG!R43</f>
        <v>5.0002348961758907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6.9599999999999991</v>
      </c>
      <c r="AB43" s="117">
        <f>-STOA!R43</f>
        <v>0</v>
      </c>
      <c r="AC43">
        <f t="shared" si="0"/>
        <v>0.29445006708634786</v>
      </c>
      <c r="AD43">
        <f t="shared" si="1"/>
        <v>33.165784829089546</v>
      </c>
      <c r="AE43">
        <f>'IDT-1'!D43</f>
        <v>0</v>
      </c>
      <c r="AF43" s="26"/>
      <c r="AG43">
        <f t="shared" si="2"/>
        <v>33.165784829089546</v>
      </c>
      <c r="AI43" s="75">
        <f>PXIL!L43</f>
        <v>0</v>
      </c>
      <c r="AJ43" s="75">
        <f>PXIL!R43</f>
        <v>0</v>
      </c>
      <c r="AK43" s="75">
        <f>RTM_IEX!L43</f>
        <v>14.5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</v>
      </c>
      <c r="H44">
        <f>PPCL_Spot!R44</f>
        <v>0</v>
      </c>
      <c r="I44">
        <f>Bawana_NG!R44</f>
        <v>5.0002348961758907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6.99</v>
      </c>
      <c r="AB44" s="117">
        <f>-STOA!R44</f>
        <v>0</v>
      </c>
      <c r="AC44">
        <f t="shared" si="0"/>
        <v>0.29471406708634784</v>
      </c>
      <c r="AD44">
        <f t="shared" si="1"/>
        <v>33.195520829089546</v>
      </c>
      <c r="AE44">
        <f>'IDT-1'!D44</f>
        <v>0</v>
      </c>
      <c r="AF44" s="26"/>
      <c r="AG44">
        <f t="shared" si="2"/>
        <v>33.195520829089546</v>
      </c>
      <c r="AI44" s="75">
        <f>PXIL!L44</f>
        <v>0</v>
      </c>
      <c r="AJ44" s="75">
        <f>PXIL!R44</f>
        <v>0</v>
      </c>
      <c r="AK44" s="75">
        <f>RTM_IEX!L44</f>
        <v>14.5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</v>
      </c>
      <c r="H45">
        <f>PPCL_Spot!R45</f>
        <v>0</v>
      </c>
      <c r="I45">
        <f>Bawana_NG!R45</f>
        <v>5.0002348961758907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6.99</v>
      </c>
      <c r="AB45" s="117">
        <f>-STOA!R45</f>
        <v>0</v>
      </c>
      <c r="AC45">
        <f t="shared" si="0"/>
        <v>0.30325006708634783</v>
      </c>
      <c r="AD45">
        <f t="shared" si="1"/>
        <v>34.156984829089545</v>
      </c>
      <c r="AE45">
        <f>'IDT-1'!D45</f>
        <v>0</v>
      </c>
      <c r="AF45" s="26"/>
      <c r="AG45">
        <f t="shared" si="2"/>
        <v>34.156984829089545</v>
      </c>
      <c r="AI45" s="75">
        <f>PXIL!L45</f>
        <v>0</v>
      </c>
      <c r="AJ45" s="75">
        <f>PXIL!R45</f>
        <v>0</v>
      </c>
      <c r="AK45" s="75">
        <f>RTM_IEX!L45</f>
        <v>15.47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</v>
      </c>
      <c r="H46">
        <f>PPCL_Spot!R46</f>
        <v>0</v>
      </c>
      <c r="I46">
        <f>Bawana_NG!R46</f>
        <v>5.0002348961758907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7.25</v>
      </c>
      <c r="AB46" s="117">
        <f>-STOA!R46</f>
        <v>0</v>
      </c>
      <c r="AC46">
        <f t="shared" si="0"/>
        <v>0.30553806708634784</v>
      </c>
      <c r="AD46">
        <f t="shared" si="1"/>
        <v>34.414696829089543</v>
      </c>
      <c r="AE46">
        <f>'IDT-1'!D46</f>
        <v>0</v>
      </c>
      <c r="AF46" s="26"/>
      <c r="AG46">
        <f t="shared" si="2"/>
        <v>34.414696829089543</v>
      </c>
      <c r="AI46" s="75">
        <f>PXIL!L46</f>
        <v>0</v>
      </c>
      <c r="AJ46" s="75">
        <f>PXIL!R46</f>
        <v>0</v>
      </c>
      <c r="AK46" s="75">
        <f>RTM_IEX!L46</f>
        <v>15.47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</v>
      </c>
      <c r="H47">
        <f>PPCL_Spot!R47</f>
        <v>0</v>
      </c>
      <c r="I47">
        <f>Bawana_NG!R47</f>
        <v>5.0002348961758907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7.83</v>
      </c>
      <c r="AB47" s="117">
        <f>-STOA!R47</f>
        <v>0</v>
      </c>
      <c r="AC47">
        <f t="shared" si="0"/>
        <v>0.29365806708634784</v>
      </c>
      <c r="AD47">
        <f t="shared" si="1"/>
        <v>33.076576829089539</v>
      </c>
      <c r="AE47">
        <f>'IDT-1'!D47</f>
        <v>0</v>
      </c>
      <c r="AF47" s="26"/>
      <c r="AG47">
        <f t="shared" si="2"/>
        <v>33.076576829089539</v>
      </c>
      <c r="AI47" s="75">
        <f>PXIL!L47</f>
        <v>0</v>
      </c>
      <c r="AJ47" s="75">
        <f>PXIL!R47</f>
        <v>0</v>
      </c>
      <c r="AK47" s="75">
        <f>RTM_IEX!L47</f>
        <v>13.54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</v>
      </c>
      <c r="H48">
        <f>PPCL_Spot!R48</f>
        <v>0</v>
      </c>
      <c r="I48">
        <f>Bawana_NG!R48</f>
        <v>5.0002348961758907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8.99</v>
      </c>
      <c r="AB48" s="117">
        <f>-STOA!R48</f>
        <v>0</v>
      </c>
      <c r="AC48">
        <f t="shared" si="0"/>
        <v>0.29533006708634785</v>
      </c>
      <c r="AD48">
        <f t="shared" si="1"/>
        <v>33.264904829089545</v>
      </c>
      <c r="AE48">
        <f>'IDT-1'!D48</f>
        <v>0</v>
      </c>
      <c r="AF48" s="26"/>
      <c r="AG48">
        <f t="shared" si="2"/>
        <v>33.264904829089545</v>
      </c>
      <c r="AI48" s="75">
        <f>PXIL!L48</f>
        <v>0</v>
      </c>
      <c r="AJ48" s="75">
        <f>PXIL!R48</f>
        <v>0</v>
      </c>
      <c r="AK48" s="75">
        <f>RTM_IEX!L48</f>
        <v>12.57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</v>
      </c>
      <c r="H49">
        <f>PPCL_Spot!R49</f>
        <v>0</v>
      </c>
      <c r="I49">
        <f>Bawana_NG!R49</f>
        <v>5.0002348961758907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8.89</v>
      </c>
      <c r="AB49" s="117">
        <f>-STOA!R49</f>
        <v>0</v>
      </c>
      <c r="AC49">
        <f t="shared" si="0"/>
        <v>0.29445006708634786</v>
      </c>
      <c r="AD49">
        <f t="shared" si="1"/>
        <v>33.165784829089546</v>
      </c>
      <c r="AE49">
        <f>'IDT-1'!D49</f>
        <v>0</v>
      </c>
      <c r="AF49" s="26"/>
      <c r="AG49">
        <f t="shared" si="2"/>
        <v>33.165784829089546</v>
      </c>
      <c r="AI49" s="75">
        <f>PXIL!L49</f>
        <v>0</v>
      </c>
      <c r="AJ49" s="75">
        <f>PXIL!R49</f>
        <v>0</v>
      </c>
      <c r="AK49" s="75">
        <f>RTM_IEX!L49</f>
        <v>12.57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</v>
      </c>
      <c r="H50">
        <f>PPCL_Spot!R50</f>
        <v>0</v>
      </c>
      <c r="I50">
        <f>Bawana_NG!R50</f>
        <v>5.0002348961758907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8.99</v>
      </c>
      <c r="AB50" s="117">
        <f>-STOA!R50</f>
        <v>0</v>
      </c>
      <c r="AC50">
        <f t="shared" si="0"/>
        <v>0.29533006708634785</v>
      </c>
      <c r="AD50">
        <f t="shared" si="1"/>
        <v>33.264904829089545</v>
      </c>
      <c r="AE50">
        <f>'IDT-1'!D50</f>
        <v>0</v>
      </c>
      <c r="AF50" s="26"/>
      <c r="AG50">
        <f t="shared" si="2"/>
        <v>33.264904829089545</v>
      </c>
      <c r="AI50" s="75">
        <f>PXIL!L50</f>
        <v>0</v>
      </c>
      <c r="AJ50" s="75">
        <f>PXIL!R50</f>
        <v>0</v>
      </c>
      <c r="AK50" s="75">
        <f>RTM_IEX!L50</f>
        <v>12.57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</v>
      </c>
      <c r="H51">
        <f>PPCL_Spot!R51</f>
        <v>0</v>
      </c>
      <c r="I51">
        <f>Bawana_NG!R51</f>
        <v>4.9997691490835203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8.98</v>
      </c>
      <c r="AB51" s="117">
        <f>-STOA!R51</f>
        <v>0</v>
      </c>
      <c r="AC51">
        <f t="shared" si="0"/>
        <v>0.29523796851193501</v>
      </c>
      <c r="AD51">
        <f t="shared" si="1"/>
        <v>33.254531180571583</v>
      </c>
      <c r="AE51">
        <f>'IDT-1'!D51</f>
        <v>0</v>
      </c>
      <c r="AF51" s="26"/>
      <c r="AG51">
        <f t="shared" si="2"/>
        <v>33.254531180571583</v>
      </c>
      <c r="AI51" s="75">
        <f>PXIL!L51</f>
        <v>0</v>
      </c>
      <c r="AJ51" s="75">
        <f>PXIL!R51</f>
        <v>0</v>
      </c>
      <c r="AK51" s="75">
        <f>RTM_IEX!L51</f>
        <v>12.57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</v>
      </c>
      <c r="H52">
        <f>PPCL_Spot!R52</f>
        <v>0</v>
      </c>
      <c r="I52">
        <f>Bawana_NG!R52</f>
        <v>4.9997691490835203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8.99</v>
      </c>
      <c r="AB52" s="117">
        <f>-STOA!R52</f>
        <v>0</v>
      </c>
      <c r="AC52">
        <f t="shared" si="0"/>
        <v>0.29532596851193499</v>
      </c>
      <c r="AD52">
        <f t="shared" si="1"/>
        <v>33.26444318057159</v>
      </c>
      <c r="AE52">
        <f>'IDT-1'!D52</f>
        <v>0</v>
      </c>
      <c r="AF52" s="26"/>
      <c r="AG52">
        <f t="shared" si="2"/>
        <v>33.26444318057159</v>
      </c>
      <c r="AI52" s="75">
        <f>PXIL!L52</f>
        <v>0</v>
      </c>
      <c r="AJ52" s="75">
        <f>PXIL!R52</f>
        <v>0</v>
      </c>
      <c r="AK52" s="75">
        <f>RTM_IEX!L52</f>
        <v>12.57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</v>
      </c>
      <c r="H53">
        <f>PPCL_Spot!R53</f>
        <v>0</v>
      </c>
      <c r="I53">
        <f>Bawana_NG!R53</f>
        <v>4.9997691490835203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9.86</v>
      </c>
      <c r="AB53" s="117">
        <f>-STOA!R53</f>
        <v>0</v>
      </c>
      <c r="AC53">
        <f t="shared" si="0"/>
        <v>0.29444596851193494</v>
      </c>
      <c r="AD53">
        <f t="shared" si="1"/>
        <v>33.165323180571583</v>
      </c>
      <c r="AE53">
        <f>'IDT-1'!D53</f>
        <v>0</v>
      </c>
      <c r="AF53" s="26"/>
      <c r="AG53">
        <f t="shared" si="2"/>
        <v>33.165323180571583</v>
      </c>
      <c r="AI53" s="75">
        <f>PXIL!L53</f>
        <v>0</v>
      </c>
      <c r="AJ53" s="75">
        <f>PXIL!R53</f>
        <v>0</v>
      </c>
      <c r="AK53" s="75">
        <f>RTM_IEX!L53</f>
        <v>11.6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</v>
      </c>
      <c r="H54">
        <f>PPCL_Spot!R54</f>
        <v>0</v>
      </c>
      <c r="I54">
        <f>Bawana_NG!R54</f>
        <v>4.9997691490835203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10.73</v>
      </c>
      <c r="AB54" s="117">
        <f>-STOA!R54</f>
        <v>0</v>
      </c>
      <c r="AC54">
        <f t="shared" si="0"/>
        <v>0.293565968511935</v>
      </c>
      <c r="AD54">
        <f t="shared" si="1"/>
        <v>33.066203180571584</v>
      </c>
      <c r="AE54">
        <f>'IDT-1'!D54</f>
        <v>0</v>
      </c>
      <c r="AF54" s="26"/>
      <c r="AG54">
        <f t="shared" si="2"/>
        <v>33.066203180571584</v>
      </c>
      <c r="AI54" s="75">
        <f>PXIL!L54</f>
        <v>0</v>
      </c>
      <c r="AJ54" s="75">
        <f>PXIL!R54</f>
        <v>0</v>
      </c>
      <c r="AK54" s="75">
        <f>RTM_IEX!L54</f>
        <v>10.63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</v>
      </c>
      <c r="H55">
        <f>PPCL_Spot!R55</f>
        <v>0</v>
      </c>
      <c r="I55">
        <f>Bawana_NG!R55</f>
        <v>4.9997691490835203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12.540000000000001</v>
      </c>
      <c r="AB55" s="117">
        <f>-STOA!R55</f>
        <v>0</v>
      </c>
      <c r="AC55">
        <f t="shared" si="0"/>
        <v>0.309493968511935</v>
      </c>
      <c r="AD55">
        <f t="shared" si="1"/>
        <v>34.860275180571584</v>
      </c>
      <c r="AE55">
        <f>'IDT-1'!D55</f>
        <v>0</v>
      </c>
      <c r="AF55" s="26"/>
      <c r="AG55">
        <f t="shared" si="2"/>
        <v>34.860275180571584</v>
      </c>
      <c r="AI55" s="75">
        <f>PXIL!L55</f>
        <v>0</v>
      </c>
      <c r="AJ55" s="75">
        <f>PXIL!R55</f>
        <v>0</v>
      </c>
      <c r="AK55" s="75">
        <f>RTM_IEX!L55</f>
        <v>10.63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</v>
      </c>
      <c r="H56">
        <f>PPCL_Spot!R56</f>
        <v>0</v>
      </c>
      <c r="I56">
        <f>Bawana_NG!R56</f>
        <v>4.9997691490835203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10.84</v>
      </c>
      <c r="AB56" s="117">
        <f>-STOA!R56</f>
        <v>0</v>
      </c>
      <c r="AC56">
        <f t="shared" si="0"/>
        <v>0.31160596851193501</v>
      </c>
      <c r="AD56">
        <f t="shared" si="1"/>
        <v>35.098163180571582</v>
      </c>
      <c r="AE56">
        <f>'IDT-1'!D56</f>
        <v>0</v>
      </c>
      <c r="AF56" s="26"/>
      <c r="AG56">
        <f t="shared" si="2"/>
        <v>35.098163180571582</v>
      </c>
      <c r="AI56" s="75">
        <f>PXIL!L56</f>
        <v>0</v>
      </c>
      <c r="AJ56" s="75">
        <f>PXIL!R56</f>
        <v>0</v>
      </c>
      <c r="AK56" s="75">
        <f>RTM_IEX!L56</f>
        <v>12.57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</v>
      </c>
      <c r="H57">
        <f>PPCL_Spot!R57</f>
        <v>0</v>
      </c>
      <c r="I57">
        <f>Bawana_NG!R57</f>
        <v>4.9997691490835203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9.76</v>
      </c>
      <c r="AB57" s="117">
        <f>-STOA!R57</f>
        <v>0</v>
      </c>
      <c r="AC57">
        <f t="shared" si="0"/>
        <v>0.32762196851193498</v>
      </c>
      <c r="AD57">
        <f t="shared" si="1"/>
        <v>36.902147180571582</v>
      </c>
      <c r="AE57">
        <f>'IDT-1'!D57</f>
        <v>0</v>
      </c>
      <c r="AF57" s="26"/>
      <c r="AG57">
        <f t="shared" si="2"/>
        <v>36.902147180571582</v>
      </c>
      <c r="AI57" s="75">
        <f>PXIL!L57</f>
        <v>0</v>
      </c>
      <c r="AJ57" s="75">
        <f>PXIL!R57</f>
        <v>0</v>
      </c>
      <c r="AK57" s="75">
        <f>RTM_IEX!L57</f>
        <v>15.47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9.42</v>
      </c>
      <c r="H58">
        <f>PPCL_Spot!R58</f>
        <v>0</v>
      </c>
      <c r="I58">
        <f>Bawana_NG!R58</f>
        <v>4.9997691490835203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8.99</v>
      </c>
      <c r="AB58" s="117">
        <f>-STOA!R58</f>
        <v>0</v>
      </c>
      <c r="AC58">
        <f t="shared" si="0"/>
        <v>0.350677968511935</v>
      </c>
      <c r="AD58">
        <f t="shared" si="1"/>
        <v>39.49909118057159</v>
      </c>
      <c r="AE58">
        <f>'IDT-1'!D58</f>
        <v>0</v>
      </c>
      <c r="AF58" s="26"/>
      <c r="AG58">
        <f t="shared" si="2"/>
        <v>39.49909118057159</v>
      </c>
      <c r="AI58" s="75">
        <f>PXIL!L58</f>
        <v>0</v>
      </c>
      <c r="AJ58" s="75">
        <f>PXIL!R58</f>
        <v>0</v>
      </c>
      <c r="AK58" s="75">
        <f>RTM_IEX!L58</f>
        <v>16.440000000000001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10.42</v>
      </c>
      <c r="H59">
        <f>PPCL_Spot!R59</f>
        <v>0</v>
      </c>
      <c r="I59">
        <f>Bawana_NG!R59</f>
        <v>4.9997674202251368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8.99</v>
      </c>
      <c r="AB59" s="117">
        <f>-STOA!R59</f>
        <v>0</v>
      </c>
      <c r="AC59">
        <f t="shared" si="0"/>
        <v>0.35947795329798127</v>
      </c>
      <c r="AD59">
        <f t="shared" si="1"/>
        <v>40.490289466927152</v>
      </c>
      <c r="AE59">
        <f>'IDT-1'!D59</f>
        <v>0</v>
      </c>
      <c r="AF59" s="26"/>
      <c r="AG59">
        <f t="shared" si="2"/>
        <v>40.490289466927152</v>
      </c>
      <c r="AI59" s="75">
        <f>PXIL!L59</f>
        <v>0</v>
      </c>
      <c r="AJ59" s="75">
        <f>PXIL!R59</f>
        <v>0</v>
      </c>
      <c r="AK59" s="75">
        <f>RTM_IEX!L59</f>
        <v>16.440000000000001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11.64</v>
      </c>
      <c r="H60">
        <f>PPCL_Spot!R60</f>
        <v>0</v>
      </c>
      <c r="I60">
        <f>Bawana_NG!R60</f>
        <v>4.9997674202251368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8.89</v>
      </c>
      <c r="AB60" s="117">
        <f>-STOA!R60</f>
        <v>0</v>
      </c>
      <c r="AC60">
        <f t="shared" si="0"/>
        <v>0.36933395329798124</v>
      </c>
      <c r="AD60">
        <f t="shared" si="1"/>
        <v>41.600433466927157</v>
      </c>
      <c r="AE60">
        <f>'IDT-1'!D60</f>
        <v>0</v>
      </c>
      <c r="AF60" s="26"/>
      <c r="AG60">
        <f t="shared" si="2"/>
        <v>41.600433466927157</v>
      </c>
      <c r="AI60" s="75">
        <f>PXIL!L60</f>
        <v>0</v>
      </c>
      <c r="AJ60" s="75">
        <f>PXIL!R60</f>
        <v>0</v>
      </c>
      <c r="AK60" s="75">
        <f>RTM_IEX!L60</f>
        <v>16.440000000000001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11.64</v>
      </c>
      <c r="H61">
        <f>PPCL_Spot!R61</f>
        <v>0</v>
      </c>
      <c r="I61">
        <f>Bawana_NG!R61</f>
        <v>4.9997674202251368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8.99</v>
      </c>
      <c r="AB61" s="117">
        <f>-STOA!R61</f>
        <v>0</v>
      </c>
      <c r="AC61">
        <f t="shared" si="0"/>
        <v>0.37021395329798124</v>
      </c>
      <c r="AD61">
        <f t="shared" si="1"/>
        <v>41.699553466927149</v>
      </c>
      <c r="AE61">
        <f>'IDT-1'!D61</f>
        <v>0</v>
      </c>
      <c r="AF61" s="26"/>
      <c r="AG61">
        <f t="shared" si="2"/>
        <v>41.699553466927149</v>
      </c>
      <c r="AI61" s="75">
        <f>PXIL!L61</f>
        <v>0</v>
      </c>
      <c r="AJ61" s="75">
        <f>PXIL!R61</f>
        <v>0</v>
      </c>
      <c r="AK61" s="75">
        <f>RTM_IEX!L61</f>
        <v>16.440000000000001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12.85</v>
      </c>
      <c r="H62">
        <f>PPCL_Spot!R62</f>
        <v>0</v>
      </c>
      <c r="I62">
        <f>Bawana_NG!R62</f>
        <v>4.9997674202251368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8.99</v>
      </c>
      <c r="AB62" s="117">
        <f>-STOA!R62</f>
        <v>0</v>
      </c>
      <c r="AC62">
        <f t="shared" si="0"/>
        <v>0.38086195329798123</v>
      </c>
      <c r="AD62">
        <f t="shared" si="1"/>
        <v>42.898905466927161</v>
      </c>
      <c r="AE62">
        <f>'IDT-1'!D62</f>
        <v>0</v>
      </c>
      <c r="AF62" s="26"/>
      <c r="AG62">
        <f t="shared" si="2"/>
        <v>42.898905466927161</v>
      </c>
      <c r="AI62" s="75">
        <f>PXIL!L62</f>
        <v>0</v>
      </c>
      <c r="AJ62" s="75">
        <f>PXIL!R62</f>
        <v>0</v>
      </c>
      <c r="AK62" s="75">
        <f>RTM_IEX!L62</f>
        <v>16.440000000000001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4.9997859222469607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8.99</v>
      </c>
      <c r="AB63" s="117">
        <f>-STOA!R63</f>
        <v>0</v>
      </c>
      <c r="AC63">
        <f t="shared" si="0"/>
        <v>0.30693678318494044</v>
      </c>
      <c r="AD63">
        <f t="shared" si="1"/>
        <v>34.572243124194657</v>
      </c>
      <c r="AE63">
        <f>'IDT-1'!D63</f>
        <v>0</v>
      </c>
      <c r="AF63" s="26"/>
      <c r="AG63">
        <f t="shared" si="2"/>
        <v>34.572243124194657</v>
      </c>
      <c r="AI63" s="75">
        <f>PXIL!L63</f>
        <v>0</v>
      </c>
      <c r="AJ63" s="75">
        <f>PXIL!R63</f>
        <v>0</v>
      </c>
      <c r="AK63" s="75">
        <f>RTM_IEX!L63</f>
        <v>4.83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4.9997859222469607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8.99</v>
      </c>
      <c r="AB64" s="117">
        <f>-STOA!R64</f>
        <v>0</v>
      </c>
      <c r="AC64">
        <f t="shared" si="0"/>
        <v>0.30693678318494044</v>
      </c>
      <c r="AD64">
        <f t="shared" si="1"/>
        <v>34.572243124194657</v>
      </c>
      <c r="AE64">
        <f>'IDT-1'!D64</f>
        <v>0</v>
      </c>
      <c r="AF64" s="26"/>
      <c r="AG64">
        <f t="shared" si="2"/>
        <v>34.572243124194657</v>
      </c>
      <c r="AI64" s="75">
        <f>PXIL!L64</f>
        <v>0</v>
      </c>
      <c r="AJ64" s="75">
        <f>PXIL!R64</f>
        <v>0</v>
      </c>
      <c r="AK64" s="75">
        <f>RTM_IEX!L64</f>
        <v>4.83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4.9997859222469607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8.89</v>
      </c>
      <c r="AB65" s="117">
        <f>-STOA!R65</f>
        <v>0</v>
      </c>
      <c r="AC65">
        <f t="shared" si="0"/>
        <v>0.31459278318494044</v>
      </c>
      <c r="AD65">
        <f t="shared" si="1"/>
        <v>35.434587124194657</v>
      </c>
      <c r="AE65">
        <f>'IDT-1'!D65</f>
        <v>0</v>
      </c>
      <c r="AF65" s="26"/>
      <c r="AG65">
        <f t="shared" si="2"/>
        <v>35.434587124194657</v>
      </c>
      <c r="AI65" s="75">
        <f>PXIL!L65</f>
        <v>0</v>
      </c>
      <c r="AJ65" s="75">
        <f>PXIL!R65</f>
        <v>0</v>
      </c>
      <c r="AK65" s="75">
        <f>RTM_IEX!L65</f>
        <v>5.8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4.9997859222469607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8.6999999999999993</v>
      </c>
      <c r="AB66" s="117">
        <f>-STOA!R66</f>
        <v>0</v>
      </c>
      <c r="AC66">
        <f t="shared" si="0"/>
        <v>0.31292078318494043</v>
      </c>
      <c r="AD66">
        <f t="shared" si="1"/>
        <v>35.246259124194651</v>
      </c>
      <c r="AE66">
        <f>'IDT-1'!D66</f>
        <v>0</v>
      </c>
      <c r="AF66" s="26"/>
      <c r="AG66">
        <f t="shared" si="2"/>
        <v>35.246259124194651</v>
      </c>
      <c r="AI66" s="75">
        <f>PXIL!L66</f>
        <v>0</v>
      </c>
      <c r="AJ66" s="75">
        <f>PXIL!R66</f>
        <v>0</v>
      </c>
      <c r="AK66" s="75">
        <f>RTM_IEX!L66</f>
        <v>5.8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4.8599999999999994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</v>
      </c>
      <c r="AB67" s="117">
        <f>-STOA!R67</f>
        <v>0</v>
      </c>
      <c r="AC67">
        <f t="shared" si="0"/>
        <v>0.31081066706916727</v>
      </c>
      <c r="AD67">
        <f t="shared" si="1"/>
        <v>35.008583318063465</v>
      </c>
      <c r="AE67">
        <f>'IDT-1'!D67</f>
        <v>0</v>
      </c>
      <c r="AF67" s="26"/>
      <c r="AG67">
        <f t="shared" si="2"/>
        <v>35.008583318063465</v>
      </c>
      <c r="AI67" s="75">
        <f>PXIL!L67</f>
        <v>0</v>
      </c>
      <c r="AJ67" s="75">
        <f>PXIL!R67</f>
        <v>0</v>
      </c>
      <c r="AK67" s="75">
        <f>RTM_IEX!L67</f>
        <v>5.8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4.8599999999999994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7.25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0.29893066706916721</v>
      </c>
      <c r="AD68">
        <f t="shared" ref="AD68:AD98" si="4">SUM(B68:AB68,AI68:AR68)-AC68</f>
        <v>33.670463318063469</v>
      </c>
      <c r="AE68">
        <f>'IDT-1'!D68</f>
        <v>0</v>
      </c>
      <c r="AF68" s="26"/>
      <c r="AG68">
        <f t="shared" ref="AG68:AG98" si="5">SUM(AD68:AF68)</f>
        <v>33.670463318063469</v>
      </c>
      <c r="AI68" s="75">
        <f>PXIL!L68</f>
        <v>0</v>
      </c>
      <c r="AJ68" s="75">
        <f>PXIL!R68</f>
        <v>0</v>
      </c>
      <c r="AK68" s="75">
        <f>RTM_IEX!L68</f>
        <v>5.8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4.8599999999999994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6.8599999999999994</v>
      </c>
      <c r="AB69" s="117">
        <f>-STOA!R69</f>
        <v>0</v>
      </c>
      <c r="AC69">
        <f t="shared" si="3"/>
        <v>0.28696266706916723</v>
      </c>
      <c r="AD69">
        <f t="shared" si="4"/>
        <v>32.322431318063465</v>
      </c>
      <c r="AE69">
        <f>'IDT-1'!D69</f>
        <v>0</v>
      </c>
      <c r="AF69" s="26"/>
      <c r="AG69">
        <f t="shared" si="5"/>
        <v>32.322431318063465</v>
      </c>
      <c r="AI69" s="75">
        <f>PXIL!L69</f>
        <v>0</v>
      </c>
      <c r="AJ69" s="75">
        <f>PXIL!R69</f>
        <v>0</v>
      </c>
      <c r="AK69" s="75">
        <f>RTM_IEX!L69</f>
        <v>4.83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4.8599999999999994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6.82</v>
      </c>
      <c r="AB70" s="117">
        <f>-STOA!R70</f>
        <v>0</v>
      </c>
      <c r="AC70">
        <f t="shared" si="3"/>
        <v>0.27816266706916726</v>
      </c>
      <c r="AD70">
        <f t="shared" si="4"/>
        <v>31.33123131806347</v>
      </c>
      <c r="AE70">
        <f>'IDT-1'!D70</f>
        <v>0</v>
      </c>
      <c r="AF70" s="26"/>
      <c r="AG70">
        <f t="shared" si="5"/>
        <v>31.33123131806347</v>
      </c>
      <c r="AI70" s="75">
        <f>PXIL!L70</f>
        <v>0</v>
      </c>
      <c r="AJ70" s="75">
        <f>PXIL!R70</f>
        <v>0</v>
      </c>
      <c r="AK70" s="75">
        <f>RTM_IEX!L70</f>
        <v>3.87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4.8599999999999994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5.9499999999999993</v>
      </c>
      <c r="AB71" s="117">
        <f>-STOA!R71</f>
        <v>0</v>
      </c>
      <c r="AC71">
        <f t="shared" si="3"/>
        <v>0.26197066706916722</v>
      </c>
      <c r="AD71">
        <f t="shared" si="4"/>
        <v>29.507423318063466</v>
      </c>
      <c r="AE71">
        <f>'IDT-1'!D71</f>
        <v>0</v>
      </c>
      <c r="AF71" s="26"/>
      <c r="AG71">
        <f t="shared" si="5"/>
        <v>29.507423318063466</v>
      </c>
      <c r="AI71" s="75">
        <f>PXIL!L71</f>
        <v>0</v>
      </c>
      <c r="AJ71" s="75">
        <f>PXIL!R71</f>
        <v>0</v>
      </c>
      <c r="AK71" s="75">
        <f>RTM_IEX!L71</f>
        <v>2.9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4.8599999999999994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4.9800000000000004</v>
      </c>
      <c r="AB72" s="117">
        <f>-STOA!R72</f>
        <v>0</v>
      </c>
      <c r="AC72">
        <f t="shared" si="3"/>
        <v>0.25343466706916723</v>
      </c>
      <c r="AD72">
        <f t="shared" si="4"/>
        <v>28.545959318063467</v>
      </c>
      <c r="AE72">
        <f>'IDT-1'!D72</f>
        <v>0</v>
      </c>
      <c r="AF72" s="26"/>
      <c r="AG72">
        <f t="shared" si="5"/>
        <v>28.545959318063467</v>
      </c>
      <c r="AI72" s="75">
        <f>PXIL!L72</f>
        <v>0</v>
      </c>
      <c r="AJ72" s="75">
        <f>PXIL!R72</f>
        <v>0</v>
      </c>
      <c r="AK72" s="75">
        <f>RTM_IEX!L72</f>
        <v>2.9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4.8599999999999994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4.1099999999999994</v>
      </c>
      <c r="AB73" s="117">
        <f>-STOA!R73</f>
        <v>0</v>
      </c>
      <c r="AC73">
        <f t="shared" si="3"/>
        <v>0.24577866706916723</v>
      </c>
      <c r="AD73">
        <f t="shared" si="4"/>
        <v>27.683615318063467</v>
      </c>
      <c r="AE73">
        <f>'IDT-1'!D73</f>
        <v>0</v>
      </c>
      <c r="AF73" s="26"/>
      <c r="AG73">
        <f t="shared" si="5"/>
        <v>27.683615318063467</v>
      </c>
      <c r="AI73" s="75">
        <f>PXIL!L73</f>
        <v>0</v>
      </c>
      <c r="AJ73" s="75">
        <f>PXIL!R73</f>
        <v>0</v>
      </c>
      <c r="AK73" s="75">
        <f>RTM_IEX!L73</f>
        <v>2.9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4.8599999999999994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3.45</v>
      </c>
      <c r="AB74" s="117">
        <f>-STOA!R74</f>
        <v>0</v>
      </c>
      <c r="AC74">
        <f t="shared" si="3"/>
        <v>0.2229866670691672</v>
      </c>
      <c r="AD74">
        <f t="shared" si="4"/>
        <v>25.116407318063466</v>
      </c>
      <c r="AE74">
        <f>'IDT-1'!D74</f>
        <v>0</v>
      </c>
      <c r="AF74" s="26"/>
      <c r="AG74">
        <f t="shared" si="5"/>
        <v>25.116407318063466</v>
      </c>
      <c r="AI74" s="75">
        <f>PXIL!L74</f>
        <v>0</v>
      </c>
      <c r="AJ74" s="75">
        <f>PXIL!R74</f>
        <v>0</v>
      </c>
      <c r="AK74" s="75">
        <f>RTM_IEX!L74</f>
        <v>0.97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4.8299999999999992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0.20934666706916719</v>
      </c>
      <c r="AD75">
        <f t="shared" si="4"/>
        <v>23.580047318063468</v>
      </c>
      <c r="AE75">
        <f>'IDT-1'!D75</f>
        <v>0</v>
      </c>
      <c r="AF75" s="26"/>
      <c r="AG75">
        <f t="shared" si="5"/>
        <v>23.580047318063468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4.8299999999999992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0.20934666706916719</v>
      </c>
      <c r="AD76">
        <f t="shared" si="4"/>
        <v>23.580047318063468</v>
      </c>
      <c r="AE76">
        <f>'IDT-1'!D76</f>
        <v>0</v>
      </c>
      <c r="AF76" s="26"/>
      <c r="AG76">
        <f t="shared" si="5"/>
        <v>23.580047318063468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4.8299999999999992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0.20934666706916719</v>
      </c>
      <c r="AD77">
        <f t="shared" si="4"/>
        <v>23.580047318063468</v>
      </c>
      <c r="AE77">
        <f>'IDT-1'!D77</f>
        <v>0</v>
      </c>
      <c r="AF77" s="26"/>
      <c r="AG77">
        <f t="shared" si="5"/>
        <v>23.580047318063468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4.8299999999999992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0.20934666706916719</v>
      </c>
      <c r="AD78">
        <f t="shared" si="4"/>
        <v>23.580047318063468</v>
      </c>
      <c r="AE78">
        <f>'IDT-1'!D78</f>
        <v>0</v>
      </c>
      <c r="AF78" s="26"/>
      <c r="AG78">
        <f t="shared" si="5"/>
        <v>23.580047318063468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4.6900000000000004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0.2081146670691672</v>
      </c>
      <c r="AD79">
        <f t="shared" si="4"/>
        <v>23.441279318063469</v>
      </c>
      <c r="AE79">
        <f>'IDT-1'!D79</f>
        <v>0</v>
      </c>
      <c r="AF79" s="26"/>
      <c r="AG79">
        <f t="shared" si="5"/>
        <v>23.441279318063469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4.6900000000000004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0.2081146670691672</v>
      </c>
      <c r="AD80">
        <f t="shared" si="4"/>
        <v>23.441279318063469</v>
      </c>
      <c r="AE80">
        <f>'IDT-1'!D80</f>
        <v>0</v>
      </c>
      <c r="AF80" s="26"/>
      <c r="AG80">
        <f t="shared" si="5"/>
        <v>23.441279318063469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4.6900000000000004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0.21744266706916721</v>
      </c>
      <c r="AD81">
        <f t="shared" si="4"/>
        <v>24.491951318063467</v>
      </c>
      <c r="AE81">
        <f>'IDT-1'!D81</f>
        <v>0</v>
      </c>
      <c r="AF81" s="26"/>
      <c r="AG81">
        <f t="shared" si="5"/>
        <v>24.491951318063467</v>
      </c>
      <c r="AI81" s="75">
        <f>PXIL!L81</f>
        <v>0</v>
      </c>
      <c r="AJ81" s="75">
        <f>PXIL!R81</f>
        <v>0</v>
      </c>
      <c r="AK81" s="75">
        <f>RTM_IEX!L81</f>
        <v>1.06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4.6900000000000004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0.21920266706916719</v>
      </c>
      <c r="AD82">
        <f t="shared" si="4"/>
        <v>24.690191318063469</v>
      </c>
      <c r="AE82">
        <f>'IDT-1'!D82</f>
        <v>0</v>
      </c>
      <c r="AF82" s="26"/>
      <c r="AG82">
        <f t="shared" si="5"/>
        <v>24.690191318063469</v>
      </c>
      <c r="AI82" s="75">
        <f>PXIL!L82</f>
        <v>0</v>
      </c>
      <c r="AJ82" s="75">
        <f>PXIL!R82</f>
        <v>0</v>
      </c>
      <c r="AK82" s="75">
        <f>RTM_IEX!L82</f>
        <v>1.26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4.7698271363339853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0.2224571458689063</v>
      </c>
      <c r="AD83">
        <f t="shared" si="4"/>
        <v>25.056763975597718</v>
      </c>
      <c r="AE83">
        <f>'IDT-1'!D83</f>
        <v>0</v>
      </c>
      <c r="AF83" s="26"/>
      <c r="AG83">
        <f t="shared" si="5"/>
        <v>25.056763975597718</v>
      </c>
      <c r="AI83" s="75">
        <f>PXIL!L83</f>
        <v>0</v>
      </c>
      <c r="AJ83" s="75">
        <f>PXIL!R83</f>
        <v>0</v>
      </c>
      <c r="AK83" s="75">
        <f>RTM_IEX!L83</f>
        <v>1.55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4.7698271363339853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0.2250091458689063</v>
      </c>
      <c r="AD84">
        <f t="shared" si="4"/>
        <v>25.344211975597716</v>
      </c>
      <c r="AE84">
        <f>'IDT-1'!D84</f>
        <v>0</v>
      </c>
      <c r="AF84" s="26"/>
      <c r="AG84">
        <f t="shared" si="5"/>
        <v>25.344211975597716</v>
      </c>
      <c r="AI84" s="75">
        <f>PXIL!L84</f>
        <v>0</v>
      </c>
      <c r="AJ84" s="75">
        <f>PXIL!R84</f>
        <v>0</v>
      </c>
      <c r="AK84" s="75">
        <f>RTM_IEX!L84</f>
        <v>1.84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4.7698271363339853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0.24287314586890629</v>
      </c>
      <c r="AD85">
        <f t="shared" si="4"/>
        <v>27.356347975597718</v>
      </c>
      <c r="AE85">
        <f>'IDT-1'!D85</f>
        <v>0</v>
      </c>
      <c r="AF85" s="26"/>
      <c r="AG85">
        <f t="shared" si="5"/>
        <v>27.356347975597718</v>
      </c>
      <c r="AI85" s="75">
        <f>PXIL!L85</f>
        <v>0</v>
      </c>
      <c r="AJ85" s="75">
        <f>PXIL!R85</f>
        <v>0</v>
      </c>
      <c r="AK85" s="75">
        <f>RTM_IEX!L85</f>
        <v>3.87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4.7698271363339853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0.2445451458689063</v>
      </c>
      <c r="AD86">
        <f t="shared" si="4"/>
        <v>27.544675975597716</v>
      </c>
      <c r="AE86">
        <f>'IDT-1'!D86</f>
        <v>0</v>
      </c>
      <c r="AF86" s="26"/>
      <c r="AG86">
        <f t="shared" si="5"/>
        <v>27.544675975597716</v>
      </c>
      <c r="AI86" s="75">
        <f>PXIL!L86</f>
        <v>0</v>
      </c>
      <c r="AJ86" s="75">
        <f>PXIL!R86</f>
        <v>0</v>
      </c>
      <c r="AK86" s="75">
        <f>RTM_IEX!L86</f>
        <v>4.0599999999999996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4.7698271363339853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0.23847314586890628</v>
      </c>
      <c r="AD87">
        <f t="shared" si="4"/>
        <v>26.860747975597718</v>
      </c>
      <c r="AE87">
        <f>'IDT-1'!D87</f>
        <v>0</v>
      </c>
      <c r="AF87" s="26"/>
      <c r="AG87">
        <f t="shared" si="5"/>
        <v>26.860747975597718</v>
      </c>
      <c r="AI87" s="75">
        <f>PXIL!L87</f>
        <v>0</v>
      </c>
      <c r="AJ87" s="75">
        <f>PXIL!R87</f>
        <v>0</v>
      </c>
      <c r="AK87" s="75">
        <f>RTM_IEX!L87</f>
        <v>3.37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4.7698271363339853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0.23644914586890631</v>
      </c>
      <c r="AD88">
        <f t="shared" si="4"/>
        <v>26.632771975597716</v>
      </c>
      <c r="AE88">
        <f>'IDT-1'!D88</f>
        <v>0</v>
      </c>
      <c r="AF88" s="26"/>
      <c r="AG88">
        <f t="shared" si="5"/>
        <v>26.632771975597716</v>
      </c>
      <c r="AI88" s="75">
        <f>PXIL!L88</f>
        <v>0</v>
      </c>
      <c r="AJ88" s="75">
        <f>PXIL!R88</f>
        <v>0</v>
      </c>
      <c r="AK88" s="75">
        <f>RTM_IEX!L88</f>
        <v>3.14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4.7698271363339853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0.2295851458689063</v>
      </c>
      <c r="AD89">
        <f t="shared" si="4"/>
        <v>25.859635975597715</v>
      </c>
      <c r="AE89">
        <f>'IDT-1'!D89</f>
        <v>0</v>
      </c>
      <c r="AF89" s="26"/>
      <c r="AG89">
        <f t="shared" si="5"/>
        <v>25.859635975597715</v>
      </c>
      <c r="AI89" s="75">
        <f>PXIL!L89</f>
        <v>0</v>
      </c>
      <c r="AJ89" s="75">
        <f>PXIL!R89</f>
        <v>0</v>
      </c>
      <c r="AK89" s="75">
        <f>RTM_IEX!L89</f>
        <v>2.36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4.7698271363339853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0.22923314586890628</v>
      </c>
      <c r="AD90">
        <f t="shared" si="4"/>
        <v>25.819987975597716</v>
      </c>
      <c r="AE90">
        <f>'IDT-1'!D90</f>
        <v>0</v>
      </c>
      <c r="AF90" s="26"/>
      <c r="AG90">
        <f t="shared" si="5"/>
        <v>25.819987975597716</v>
      </c>
      <c r="AI90" s="75">
        <f>PXIL!L90</f>
        <v>0</v>
      </c>
      <c r="AJ90" s="75">
        <f>PXIL!R90</f>
        <v>0</v>
      </c>
      <c r="AK90" s="75">
        <f>RTM_IEX!L90</f>
        <v>2.3199999999999998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4.7698271363339853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0.2224571458689063</v>
      </c>
      <c r="AD91">
        <f t="shared" si="4"/>
        <v>25.056763975597718</v>
      </c>
      <c r="AE91">
        <f>'IDT-1'!D91</f>
        <v>0</v>
      </c>
      <c r="AF91" s="26"/>
      <c r="AG91">
        <f t="shared" si="5"/>
        <v>25.056763975597718</v>
      </c>
      <c r="AI91" s="75">
        <f>PXIL!L91</f>
        <v>0</v>
      </c>
      <c r="AJ91" s="75">
        <f>PXIL!R91</f>
        <v>0</v>
      </c>
      <c r="AK91" s="75">
        <f>RTM_IEX!L91</f>
        <v>1.55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4.7698271363339853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0.21937714586890628</v>
      </c>
      <c r="AD92">
        <f t="shared" si="4"/>
        <v>24.709843975597714</v>
      </c>
      <c r="AE92">
        <f>'IDT-1'!D92</f>
        <v>0</v>
      </c>
      <c r="AF92" s="26"/>
      <c r="AG92">
        <f t="shared" si="5"/>
        <v>24.709843975597714</v>
      </c>
      <c r="AI92" s="75">
        <f>PXIL!L92</f>
        <v>0</v>
      </c>
      <c r="AJ92" s="75">
        <f>PXIL!R92</f>
        <v>0</v>
      </c>
      <c r="AK92" s="75">
        <f>RTM_IEX!L92</f>
        <v>1.2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4.7698271363339853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0.21533447879973908</v>
      </c>
      <c r="AD93">
        <f t="shared" si="4"/>
        <v>24.254492657534247</v>
      </c>
      <c r="AE93">
        <f>'IDT-1'!D93</f>
        <v>0</v>
      </c>
      <c r="AF93" s="26"/>
      <c r="AG93">
        <f t="shared" si="5"/>
        <v>24.254492657534247</v>
      </c>
      <c r="AI93" s="75">
        <f>PXIL!L93</f>
        <v>0</v>
      </c>
      <c r="AJ93" s="75">
        <f>PXIL!R93</f>
        <v>0</v>
      </c>
      <c r="AK93" s="75">
        <f>RTM_IEX!L93</f>
        <v>0.8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4.7698271363339853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0.21445447879973908</v>
      </c>
      <c r="AD94">
        <f t="shared" si="4"/>
        <v>24.155372657534247</v>
      </c>
      <c r="AE94">
        <f>'IDT-1'!D94</f>
        <v>0</v>
      </c>
      <c r="AF94" s="26"/>
      <c r="AG94">
        <f t="shared" si="5"/>
        <v>24.155372657534247</v>
      </c>
      <c r="AI94" s="75">
        <f>PXIL!L94</f>
        <v>0</v>
      </c>
      <c r="AJ94" s="75">
        <f>PXIL!R94</f>
        <v>0</v>
      </c>
      <c r="AK94" s="75">
        <f>RTM_IEX!L94</f>
        <v>0.7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4.7698271363339853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0.2120784787997391</v>
      </c>
      <c r="AD95">
        <f t="shared" si="4"/>
        <v>23.887748657534246</v>
      </c>
      <c r="AE95">
        <f>'IDT-1'!D95</f>
        <v>0</v>
      </c>
      <c r="AF95" s="26"/>
      <c r="AG95">
        <f t="shared" si="5"/>
        <v>23.887748657534246</v>
      </c>
      <c r="AI95" s="75">
        <f>PXIL!L95</f>
        <v>0</v>
      </c>
      <c r="AJ95" s="75">
        <f>PXIL!R95</f>
        <v>0</v>
      </c>
      <c r="AK95" s="75">
        <f>RTM_IEX!L95</f>
        <v>0.43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4.7698271363339853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0.21155047879973909</v>
      </c>
      <c r="AD96">
        <f t="shared" si="4"/>
        <v>23.828276657534246</v>
      </c>
      <c r="AE96">
        <f>'IDT-1'!D96</f>
        <v>0</v>
      </c>
      <c r="AF96" s="26"/>
      <c r="AG96">
        <f t="shared" si="5"/>
        <v>23.828276657534246</v>
      </c>
      <c r="AI96" s="75">
        <f>PXIL!L96</f>
        <v>0</v>
      </c>
      <c r="AJ96" s="75">
        <f>PXIL!R96</f>
        <v>0</v>
      </c>
      <c r="AK96" s="75">
        <f>RTM_IEX!L96</f>
        <v>0.37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4.769806780896829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0.21172629967189208</v>
      </c>
      <c r="AD97">
        <f t="shared" si="4"/>
        <v>23.848080481224937</v>
      </c>
      <c r="AE97">
        <f>'IDT-1'!D97</f>
        <v>0</v>
      </c>
      <c r="AF97" s="26"/>
      <c r="AG97">
        <f t="shared" si="5"/>
        <v>23.848080481224937</v>
      </c>
      <c r="AI97" s="75">
        <f>PXIL!L97</f>
        <v>0</v>
      </c>
      <c r="AJ97" s="75">
        <f>PXIL!R97</f>
        <v>0</v>
      </c>
      <c r="AK97" s="75">
        <f>RTM_IEX!L97</f>
        <v>0.39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4.769806780896829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0.21128629967189208</v>
      </c>
      <c r="AD98">
        <f t="shared" si="4"/>
        <v>23.798520481224934</v>
      </c>
      <c r="AE98">
        <f>'IDT-1'!D98</f>
        <v>0</v>
      </c>
      <c r="AF98" s="26"/>
      <c r="AG98">
        <f t="shared" si="5"/>
        <v>23.798520481224934</v>
      </c>
      <c r="AI98" s="75">
        <f>PXIL!L98</f>
        <v>0</v>
      </c>
      <c r="AJ98" s="75">
        <f>PXIL!R98</f>
        <v>0</v>
      </c>
      <c r="AK98" s="75">
        <f>RTM_IEX!L98</f>
        <v>0.34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0.25875295488849459</v>
      </c>
      <c r="H99">
        <f t="shared" si="6"/>
        <v>0</v>
      </c>
      <c r="I99">
        <f t="shared" si="6"/>
        <v>0.12051028784442633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0.11917249999999988</v>
      </c>
      <c r="AB99" s="117">
        <f t="shared" si="6"/>
        <v>0</v>
      </c>
      <c r="AC99">
        <f t="shared" si="6"/>
        <v>5.9636345360497079E-3</v>
      </c>
      <c r="AD99">
        <f t="shared" si="6"/>
        <v>0.67172210819687161</v>
      </c>
      <c r="AE99">
        <f t="shared" ref="AE99:AR99" si="7">SUM(AE3:AE98)/4000</f>
        <v>0</v>
      </c>
      <c r="AG99">
        <f t="shared" si="7"/>
        <v>0.67172210819687161</v>
      </c>
      <c r="AI99">
        <f t="shared" si="7"/>
        <v>0</v>
      </c>
      <c r="AJ99">
        <f t="shared" si="7"/>
        <v>0</v>
      </c>
      <c r="AK99">
        <f t="shared" si="7"/>
        <v>0.17925000000000002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14.50201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0.12920168800000001</v>
      </c>
      <c r="AD3">
        <f>SUM(B3:AB3,AI3:AR3)-AC3</f>
        <v>14.552808312</v>
      </c>
      <c r="AE3">
        <v>0</v>
      </c>
      <c r="AF3" s="26"/>
      <c r="AG3">
        <f>SUM(AD3:AF3)</f>
        <v>14.552808312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14.430254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0.12698623519999999</v>
      </c>
      <c r="AD4">
        <f t="shared" ref="AD4:AD67" si="1">SUM(B4:AB4,AI4:AR4)-AC4</f>
        <v>14.303267764799999</v>
      </c>
      <c r="AE4">
        <v>0</v>
      </c>
      <c r="AF4" s="26"/>
      <c r="AG4">
        <f t="shared" ref="AG4:AG67" si="2">SUM(AD4:AF4)</f>
        <v>14.303267764799999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13.127495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0.11552195600000001</v>
      </c>
      <c r="AD5">
        <f t="shared" si="1"/>
        <v>13.011973043999999</v>
      </c>
      <c r="AE5">
        <v>0</v>
      </c>
      <c r="AF5" s="26"/>
      <c r="AG5">
        <f t="shared" si="2"/>
        <v>13.011973043999999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10.80644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9.5096672000000007E-2</v>
      </c>
      <c r="AD6">
        <f t="shared" si="1"/>
        <v>10.711343328</v>
      </c>
      <c r="AE6">
        <v>0</v>
      </c>
      <c r="AF6" s="26"/>
      <c r="AG6">
        <f t="shared" si="2"/>
        <v>10.711343328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13.679225000000001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0.12037718000000001</v>
      </c>
      <c r="AD7">
        <f t="shared" si="1"/>
        <v>13.55884782</v>
      </c>
      <c r="AE7">
        <v>0</v>
      </c>
      <c r="AF7" s="26"/>
      <c r="AG7">
        <f t="shared" si="2"/>
        <v>13.55884782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10.866731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9.5627232800000003E-2</v>
      </c>
      <c r="AD8">
        <f t="shared" si="1"/>
        <v>10.7711037672</v>
      </c>
      <c r="AE8">
        <v>0</v>
      </c>
      <c r="AF8" s="26"/>
      <c r="AG8">
        <f t="shared" si="2"/>
        <v>10.7711037672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10.419615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9.1692612000000007E-2</v>
      </c>
      <c r="AD9">
        <f t="shared" si="1"/>
        <v>10.327922388000001</v>
      </c>
      <c r="AE9">
        <v>0</v>
      </c>
      <c r="AF9" s="26"/>
      <c r="AG9">
        <f t="shared" si="2"/>
        <v>10.327922388000001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10.978816999999999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9.6613589599999994E-2</v>
      </c>
      <c r="AD10">
        <f t="shared" si="1"/>
        <v>10.882203410399999</v>
      </c>
      <c r="AE10">
        <v>0</v>
      </c>
      <c r="AF10" s="26"/>
      <c r="AG10">
        <f t="shared" si="2"/>
        <v>10.882203410399999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10.820259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9.5218279200000006E-2</v>
      </c>
      <c r="AD11">
        <f t="shared" si="1"/>
        <v>10.725040720800001</v>
      </c>
      <c r="AE11">
        <v>0</v>
      </c>
      <c r="AF11" s="26"/>
      <c r="AG11">
        <f t="shared" si="2"/>
        <v>10.725040720800001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12.518852000000001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0.11016589760000001</v>
      </c>
      <c r="AD12">
        <f t="shared" si="1"/>
        <v>12.408686102400001</v>
      </c>
      <c r="AE12">
        <v>0</v>
      </c>
      <c r="AF12" s="26"/>
      <c r="AG12">
        <f t="shared" si="2"/>
        <v>12.408686102400001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11.685319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0.1028308072</v>
      </c>
      <c r="AD13">
        <f t="shared" si="1"/>
        <v>11.5824881928</v>
      </c>
      <c r="AE13">
        <v>0</v>
      </c>
      <c r="AF13" s="26"/>
      <c r="AG13">
        <f t="shared" si="2"/>
        <v>11.5824881928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14.243136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0.12533959680000001</v>
      </c>
      <c r="AD14">
        <f t="shared" si="1"/>
        <v>14.1177964032</v>
      </c>
      <c r="AE14">
        <v>0</v>
      </c>
      <c r="AF14" s="26"/>
      <c r="AG14">
        <f t="shared" si="2"/>
        <v>14.1177964032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14.141798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0.1244478224</v>
      </c>
      <c r="AD15">
        <f t="shared" si="1"/>
        <v>14.017350177599999</v>
      </c>
      <c r="AE15">
        <v>0</v>
      </c>
      <c r="AF15" s="26"/>
      <c r="AG15">
        <f t="shared" si="2"/>
        <v>14.017350177599999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11.344863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9.983479440000001E-2</v>
      </c>
      <c r="AD16">
        <f t="shared" si="1"/>
        <v>11.245028205600001</v>
      </c>
      <c r="AE16">
        <v>0</v>
      </c>
      <c r="AF16" s="26"/>
      <c r="AG16">
        <f t="shared" si="2"/>
        <v>11.245028205600001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10.942786999999999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9.6296525600000002E-2</v>
      </c>
      <c r="AD17">
        <f t="shared" si="1"/>
        <v>10.846490474399999</v>
      </c>
      <c r="AE17">
        <v>0</v>
      </c>
      <c r="AF17" s="26"/>
      <c r="AG17">
        <f t="shared" si="2"/>
        <v>10.846490474399999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12.643528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0.11126304640000001</v>
      </c>
      <c r="AD18">
        <f t="shared" si="1"/>
        <v>12.5322649536</v>
      </c>
      <c r="AE18">
        <v>0</v>
      </c>
      <c r="AF18" s="26"/>
      <c r="AG18">
        <f t="shared" si="2"/>
        <v>12.5322649536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14.143214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0.12446028320000001</v>
      </c>
      <c r="AD19">
        <f t="shared" si="1"/>
        <v>14.018753716800001</v>
      </c>
      <c r="AE19">
        <v>0</v>
      </c>
      <c r="AF19" s="26"/>
      <c r="AG19">
        <f t="shared" si="2"/>
        <v>14.018753716800001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14.50201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0.131049688</v>
      </c>
      <c r="AD20">
        <f t="shared" si="1"/>
        <v>14.760960312000002</v>
      </c>
      <c r="AE20">
        <v>0</v>
      </c>
      <c r="AF20" s="26"/>
      <c r="AG20">
        <f t="shared" si="2"/>
        <v>14.760960312000002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0.39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14.50201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0.14125768800000002</v>
      </c>
      <c r="AD21">
        <f t="shared" si="1"/>
        <v>15.910752312</v>
      </c>
      <c r="AE21">
        <v>0</v>
      </c>
      <c r="AF21" s="26"/>
      <c r="AG21">
        <f t="shared" si="2"/>
        <v>15.910752312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1.55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0.147153688</v>
      </c>
      <c r="AD22">
        <f t="shared" si="1"/>
        <v>16.574856312000001</v>
      </c>
      <c r="AE22">
        <v>0</v>
      </c>
      <c r="AF22" s="26"/>
      <c r="AG22">
        <f t="shared" si="2"/>
        <v>16.574856312000001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2.2200000000000002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0.162465688</v>
      </c>
      <c r="AD23">
        <f t="shared" si="1"/>
        <v>18.299544311999998</v>
      </c>
      <c r="AE23">
        <v>0</v>
      </c>
      <c r="AF23" s="26"/>
      <c r="AG23">
        <f t="shared" si="2"/>
        <v>18.299544311999998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3.96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0.16167368800000001</v>
      </c>
      <c r="AD24">
        <f t="shared" si="1"/>
        <v>18.210336311999999</v>
      </c>
      <c r="AE24">
        <v>0</v>
      </c>
      <c r="AF24" s="26"/>
      <c r="AG24">
        <f t="shared" si="2"/>
        <v>18.210336311999999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3.87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0.16756968799999999</v>
      </c>
      <c r="AD25">
        <f t="shared" si="1"/>
        <v>18.874440312000001</v>
      </c>
      <c r="AE25">
        <v>0</v>
      </c>
      <c r="AF25" s="26"/>
      <c r="AG25">
        <f t="shared" si="2"/>
        <v>18.874440312000001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4.54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0.149705688</v>
      </c>
      <c r="AD26">
        <f t="shared" si="1"/>
        <v>16.862304311999999</v>
      </c>
      <c r="AE26">
        <v>0</v>
      </c>
      <c r="AF26" s="26"/>
      <c r="AG26">
        <f t="shared" si="2"/>
        <v>16.862304311999999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2.5099999999999998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0.20074568800000003</v>
      </c>
      <c r="AD27">
        <f t="shared" si="1"/>
        <v>22.611264311999999</v>
      </c>
      <c r="AE27">
        <v>0</v>
      </c>
      <c r="AF27" s="26"/>
      <c r="AG27">
        <f t="shared" si="2"/>
        <v>22.611264311999999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8.31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0.21183368800000002</v>
      </c>
      <c r="AD28">
        <f t="shared" si="1"/>
        <v>23.860176312</v>
      </c>
      <c r="AE28">
        <v>0</v>
      </c>
      <c r="AF28" s="26"/>
      <c r="AG28">
        <f t="shared" si="2"/>
        <v>23.860176312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0.18631368800000001</v>
      </c>
      <c r="AD29">
        <f t="shared" si="1"/>
        <v>20.985696312000002</v>
      </c>
      <c r="AE29">
        <v>0</v>
      </c>
      <c r="AF29" s="26"/>
      <c r="AG29">
        <f t="shared" si="2"/>
        <v>20.985696312000002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6.67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0.19484968800000002</v>
      </c>
      <c r="AD30">
        <f t="shared" si="1"/>
        <v>21.947160311999998</v>
      </c>
      <c r="AE30">
        <v>0</v>
      </c>
      <c r="AF30" s="26"/>
      <c r="AG30">
        <f t="shared" si="2"/>
        <v>21.947160311999998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7.64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0.17777768800000002</v>
      </c>
      <c r="AD31">
        <f t="shared" si="1"/>
        <v>20.024232312000002</v>
      </c>
      <c r="AE31">
        <v>0</v>
      </c>
      <c r="AF31" s="26"/>
      <c r="AG31">
        <f t="shared" si="2"/>
        <v>20.024232312000002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5.7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0.20250568800000002</v>
      </c>
      <c r="AD32">
        <f t="shared" si="1"/>
        <v>22.809504312000001</v>
      </c>
      <c r="AE32">
        <v>0</v>
      </c>
      <c r="AF32" s="26"/>
      <c r="AG32">
        <f t="shared" si="2"/>
        <v>22.809504312000001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8.51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0.19396968800000003</v>
      </c>
      <c r="AD33">
        <f t="shared" si="1"/>
        <v>21.848040312000002</v>
      </c>
      <c r="AE33">
        <v>0</v>
      </c>
      <c r="AF33" s="26"/>
      <c r="AG33">
        <f t="shared" si="2"/>
        <v>21.848040312000002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7.54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0.17355368800000001</v>
      </c>
      <c r="AD34">
        <f t="shared" si="1"/>
        <v>19.548456312000003</v>
      </c>
      <c r="AE34">
        <v>0</v>
      </c>
      <c r="AF34" s="26"/>
      <c r="AG34">
        <f t="shared" si="2"/>
        <v>19.548456312000003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5.22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0.16167368800000001</v>
      </c>
      <c r="AD35">
        <f t="shared" si="1"/>
        <v>18.210336311999999</v>
      </c>
      <c r="AE35">
        <v>0</v>
      </c>
      <c r="AF35" s="26"/>
      <c r="AG35">
        <f t="shared" si="2"/>
        <v>18.210336311999999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3.87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0.148033688</v>
      </c>
      <c r="AD36">
        <f t="shared" si="1"/>
        <v>16.673976311999997</v>
      </c>
      <c r="AE36">
        <v>0</v>
      </c>
      <c r="AF36" s="26"/>
      <c r="AG36">
        <f t="shared" si="2"/>
        <v>16.673976311999997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2.3199999999999998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0.20928168800000002</v>
      </c>
      <c r="AD37">
        <f t="shared" si="1"/>
        <v>23.572728311999999</v>
      </c>
      <c r="AE37">
        <v>0</v>
      </c>
      <c r="AF37" s="26"/>
      <c r="AG37">
        <f t="shared" si="2"/>
        <v>23.572728311999999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9.2799999999999994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0.21183368800000002</v>
      </c>
      <c r="AD38">
        <f t="shared" si="1"/>
        <v>23.860176312</v>
      </c>
      <c r="AE38">
        <v>0</v>
      </c>
      <c r="AF38" s="26"/>
      <c r="AG38">
        <f t="shared" si="2"/>
        <v>23.860176312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9.57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0.20250568800000002</v>
      </c>
      <c r="AD39">
        <f t="shared" si="1"/>
        <v>22.809504312000001</v>
      </c>
      <c r="AE39">
        <v>0</v>
      </c>
      <c r="AF39" s="26"/>
      <c r="AG39">
        <f t="shared" si="2"/>
        <v>22.809504312000001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8.51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0.18974568800000002</v>
      </c>
      <c r="AD40">
        <f t="shared" si="1"/>
        <v>21.372264312000002</v>
      </c>
      <c r="AE40">
        <v>0</v>
      </c>
      <c r="AF40" s="26"/>
      <c r="AG40">
        <f t="shared" si="2"/>
        <v>21.372264312000002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7.06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0.17355368800000001</v>
      </c>
      <c r="AD41">
        <f t="shared" si="1"/>
        <v>19.548456312000003</v>
      </c>
      <c r="AE41">
        <v>0</v>
      </c>
      <c r="AF41" s="26"/>
      <c r="AG41">
        <f t="shared" si="2"/>
        <v>19.548456312000003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5.22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0.150585688</v>
      </c>
      <c r="AD42">
        <f t="shared" si="1"/>
        <v>16.961424312000002</v>
      </c>
      <c r="AE42">
        <v>0</v>
      </c>
      <c r="AF42" s="26"/>
      <c r="AG42">
        <f t="shared" si="2"/>
        <v>16.961424312000002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2.61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0.14891368800000002</v>
      </c>
      <c r="AD43">
        <f t="shared" si="1"/>
        <v>16.773096312</v>
      </c>
      <c r="AE43">
        <v>0</v>
      </c>
      <c r="AF43" s="26"/>
      <c r="AG43">
        <f t="shared" si="2"/>
        <v>16.773096312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2.42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0.147153688</v>
      </c>
      <c r="AD44">
        <f t="shared" si="1"/>
        <v>16.574856312000001</v>
      </c>
      <c r="AE44">
        <v>0</v>
      </c>
      <c r="AF44" s="26"/>
      <c r="AG44">
        <f t="shared" si="2"/>
        <v>16.574856312000001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2.2200000000000002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0.16677768800000001</v>
      </c>
      <c r="AD45">
        <f t="shared" si="1"/>
        <v>18.785232312000002</v>
      </c>
      <c r="AE45">
        <v>0</v>
      </c>
      <c r="AF45" s="26"/>
      <c r="AG45">
        <f t="shared" si="2"/>
        <v>18.785232312000002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4.45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0.13016968800000001</v>
      </c>
      <c r="AD46">
        <f t="shared" si="1"/>
        <v>14.661840311999999</v>
      </c>
      <c r="AE46">
        <v>0</v>
      </c>
      <c r="AF46" s="26"/>
      <c r="AG46">
        <f t="shared" si="2"/>
        <v>14.661840311999999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0.28999999999999998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0.135273688</v>
      </c>
      <c r="AD47">
        <f t="shared" si="1"/>
        <v>15.236736312</v>
      </c>
      <c r="AE47">
        <v>0</v>
      </c>
      <c r="AF47" s="26"/>
      <c r="AG47">
        <f t="shared" si="2"/>
        <v>15.236736312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2.0299999999999998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0.145481688</v>
      </c>
      <c r="AD48">
        <f t="shared" si="1"/>
        <v>16.386528311999999</v>
      </c>
      <c r="AE48">
        <v>0</v>
      </c>
      <c r="AF48" s="26"/>
      <c r="AG48">
        <f t="shared" si="2"/>
        <v>16.386528311999999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0.14636168800000002</v>
      </c>
      <c r="AD49">
        <f t="shared" si="1"/>
        <v>16.485648312000002</v>
      </c>
      <c r="AE49">
        <v>0</v>
      </c>
      <c r="AF49" s="26"/>
      <c r="AG49">
        <f t="shared" si="2"/>
        <v>16.485648312000002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0.182089688</v>
      </c>
      <c r="AD50">
        <f t="shared" si="1"/>
        <v>20.509920311999998</v>
      </c>
      <c r="AE50">
        <v>0</v>
      </c>
      <c r="AF50" s="26"/>
      <c r="AG50">
        <f t="shared" si="2"/>
        <v>20.509920311999998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8.6999999999999993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0.20417768800000002</v>
      </c>
      <c r="AD51">
        <f t="shared" si="1"/>
        <v>22.997832312</v>
      </c>
      <c r="AE51">
        <v>0</v>
      </c>
      <c r="AF51" s="26"/>
      <c r="AG51">
        <f t="shared" si="2"/>
        <v>22.997832312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5.32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0.174433688</v>
      </c>
      <c r="AD52">
        <f t="shared" si="1"/>
        <v>19.647576311999998</v>
      </c>
      <c r="AE52">
        <v>0</v>
      </c>
      <c r="AF52" s="26"/>
      <c r="AG52">
        <f t="shared" si="2"/>
        <v>19.647576311999998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3.87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0.16167368800000001</v>
      </c>
      <c r="AD53">
        <f t="shared" si="1"/>
        <v>18.210336311999999</v>
      </c>
      <c r="AE53">
        <v>0</v>
      </c>
      <c r="AF53" s="26"/>
      <c r="AG53">
        <f t="shared" si="2"/>
        <v>18.210336311999999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6.57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0.18543368800000001</v>
      </c>
      <c r="AD54">
        <f t="shared" si="1"/>
        <v>20.886576311999999</v>
      </c>
      <c r="AE54">
        <v>0</v>
      </c>
      <c r="AF54" s="26"/>
      <c r="AG54">
        <f t="shared" si="2"/>
        <v>20.886576311999999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3.87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0.16167368800000001</v>
      </c>
      <c r="AD55">
        <f t="shared" si="1"/>
        <v>18.210336311999999</v>
      </c>
      <c r="AE55">
        <v>0</v>
      </c>
      <c r="AF55" s="26"/>
      <c r="AG55">
        <f t="shared" si="2"/>
        <v>18.210336311999999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0.191417688</v>
      </c>
      <c r="AD56">
        <f t="shared" si="1"/>
        <v>21.560592311999997</v>
      </c>
      <c r="AE56">
        <v>0</v>
      </c>
      <c r="AF56" s="26"/>
      <c r="AG56">
        <f t="shared" si="2"/>
        <v>21.560592311999997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0.182089688</v>
      </c>
      <c r="AD57">
        <f t="shared" si="1"/>
        <v>20.509920311999998</v>
      </c>
      <c r="AE57">
        <v>0</v>
      </c>
      <c r="AF57" s="26"/>
      <c r="AG57">
        <f t="shared" si="2"/>
        <v>20.509920311999998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4.54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0.16756968800000002</v>
      </c>
      <c r="AD58">
        <f t="shared" si="1"/>
        <v>18.874440312000001</v>
      </c>
      <c r="AE58">
        <v>0</v>
      </c>
      <c r="AF58" s="26"/>
      <c r="AG58">
        <f t="shared" si="2"/>
        <v>18.874440312000001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0.19564168800000004</v>
      </c>
      <c r="AD59">
        <f t="shared" si="1"/>
        <v>22.036368312000004</v>
      </c>
      <c r="AE59">
        <v>0</v>
      </c>
      <c r="AF59" s="26"/>
      <c r="AG59">
        <f t="shared" si="2"/>
        <v>22.036368312000004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7.54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0.19396968800000003</v>
      </c>
      <c r="AD60">
        <f t="shared" si="1"/>
        <v>21.848040312000002</v>
      </c>
      <c r="AE60">
        <v>0</v>
      </c>
      <c r="AF60" s="26"/>
      <c r="AG60">
        <f t="shared" si="2"/>
        <v>21.848040312000002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4.83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0.17012168800000002</v>
      </c>
      <c r="AD61">
        <f t="shared" si="1"/>
        <v>19.161888312000002</v>
      </c>
      <c r="AE61">
        <v>0</v>
      </c>
      <c r="AF61" s="26"/>
      <c r="AG61">
        <f t="shared" si="2"/>
        <v>19.161888312000002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6.57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0.18543368800000001</v>
      </c>
      <c r="AD62">
        <f t="shared" si="1"/>
        <v>20.886576311999999</v>
      </c>
      <c r="AE62">
        <v>0</v>
      </c>
      <c r="AF62" s="26"/>
      <c r="AG62">
        <f t="shared" si="2"/>
        <v>20.886576311999999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0.17953768800000003</v>
      </c>
      <c r="AD63">
        <f t="shared" si="1"/>
        <v>20.222472312000001</v>
      </c>
      <c r="AE63">
        <v>0</v>
      </c>
      <c r="AF63" s="26"/>
      <c r="AG63">
        <f t="shared" si="2"/>
        <v>20.222472312000001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8.2200000000000006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0.19995368800000002</v>
      </c>
      <c r="AD64">
        <f t="shared" si="1"/>
        <v>22.522056312</v>
      </c>
      <c r="AE64">
        <v>0</v>
      </c>
      <c r="AF64" s="26"/>
      <c r="AG64">
        <f t="shared" si="2"/>
        <v>22.522056312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7.64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0.19484968799999999</v>
      </c>
      <c r="AD65">
        <f t="shared" si="1"/>
        <v>21.947160311999998</v>
      </c>
      <c r="AE65">
        <v>0</v>
      </c>
      <c r="AF65" s="26"/>
      <c r="AG65">
        <f t="shared" si="2"/>
        <v>21.947160311999998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0.16932968800000001</v>
      </c>
      <c r="AD66">
        <f t="shared" si="1"/>
        <v>19.072680311999999</v>
      </c>
      <c r="AE66">
        <v>0</v>
      </c>
      <c r="AF66" s="26"/>
      <c r="AG66">
        <f t="shared" si="2"/>
        <v>19.072680311999999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0.48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0.13184168800000001</v>
      </c>
      <c r="AD67">
        <f t="shared" si="1"/>
        <v>14.850168312000001</v>
      </c>
      <c r="AE67">
        <v>0</v>
      </c>
      <c r="AF67" s="26"/>
      <c r="AG67">
        <f t="shared" si="2"/>
        <v>14.850168312000001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0.152257688</v>
      </c>
      <c r="AD68">
        <f t="shared" ref="AD68:AD98" si="4">SUM(B68:AB68,AI68:AR68)-AC68</f>
        <v>17.149752312</v>
      </c>
      <c r="AE68">
        <v>0</v>
      </c>
      <c r="AF68" s="26"/>
      <c r="AG68">
        <f t="shared" ref="AG68:AG98" si="5">SUM(AD68:AF68)</f>
        <v>17.149752312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6.38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0.20505768800000004</v>
      </c>
      <c r="AD69">
        <f t="shared" si="4"/>
        <v>23.096952312000003</v>
      </c>
      <c r="AE69">
        <v>0</v>
      </c>
      <c r="AF69" s="26"/>
      <c r="AG69">
        <f t="shared" si="5"/>
        <v>23.096952312000003</v>
      </c>
      <c r="AI69" s="75">
        <f>PXIL!M69</f>
        <v>0</v>
      </c>
      <c r="AJ69" s="75">
        <f>PXIL!S69</f>
        <v>0</v>
      </c>
      <c r="AK69" s="75">
        <f>RTM_IEX!M69</f>
        <v>2.42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0.20241768800000001</v>
      </c>
      <c r="AD70">
        <f t="shared" si="4"/>
        <v>22.799592311999998</v>
      </c>
      <c r="AE70">
        <v>0</v>
      </c>
      <c r="AF70" s="26"/>
      <c r="AG70">
        <f t="shared" si="5"/>
        <v>22.799592311999998</v>
      </c>
      <c r="AI70" s="75">
        <f>PXIL!M70</f>
        <v>0</v>
      </c>
      <c r="AJ70" s="75">
        <f>PXIL!S70</f>
        <v>0</v>
      </c>
      <c r="AK70" s="75">
        <f>RTM_IEX!M70</f>
        <v>1.93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8.6999999999999993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0.20417768800000002</v>
      </c>
      <c r="AD71">
        <f t="shared" si="4"/>
        <v>22.997832312</v>
      </c>
      <c r="AE71">
        <v>0</v>
      </c>
      <c r="AF71" s="26"/>
      <c r="AG71">
        <f t="shared" si="5"/>
        <v>22.997832312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0.20505768800000002</v>
      </c>
      <c r="AD72">
        <f t="shared" si="4"/>
        <v>23.096952311999999</v>
      </c>
      <c r="AE72">
        <v>0</v>
      </c>
      <c r="AF72" s="26"/>
      <c r="AG72">
        <f t="shared" si="5"/>
        <v>23.096952311999999</v>
      </c>
      <c r="AI72" s="75">
        <f>PXIL!M72</f>
        <v>0</v>
      </c>
      <c r="AJ72" s="75">
        <f>PXIL!S72</f>
        <v>0</v>
      </c>
      <c r="AK72" s="75">
        <f>RTM_IEX!M72</f>
        <v>2.13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0.20593768799999998</v>
      </c>
      <c r="AD73">
        <f t="shared" si="4"/>
        <v>23.196072311999998</v>
      </c>
      <c r="AE73">
        <v>0</v>
      </c>
      <c r="AF73" s="26"/>
      <c r="AG73">
        <f t="shared" si="5"/>
        <v>23.196072311999998</v>
      </c>
      <c r="AI73" s="75">
        <f>PXIL!M73</f>
        <v>0</v>
      </c>
      <c r="AJ73" s="75">
        <f>PXIL!S73</f>
        <v>0</v>
      </c>
      <c r="AK73" s="75">
        <f>RTM_IEX!M73</f>
        <v>0.97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0.19484968800000002</v>
      </c>
      <c r="AD74">
        <f t="shared" si="4"/>
        <v>21.947160311999998</v>
      </c>
      <c r="AE74">
        <v>0</v>
      </c>
      <c r="AF74" s="26"/>
      <c r="AG74">
        <f t="shared" si="5"/>
        <v>21.947160311999998</v>
      </c>
      <c r="AI74" s="75">
        <f>PXIL!M74</f>
        <v>0</v>
      </c>
      <c r="AJ74" s="75">
        <f>PXIL!S74</f>
        <v>0</v>
      </c>
      <c r="AK74" s="75">
        <f>RTM_IEX!M74</f>
        <v>2.42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0.20672968800000002</v>
      </c>
      <c r="AD75">
        <f t="shared" si="4"/>
        <v>23.285280312000001</v>
      </c>
      <c r="AE75">
        <v>0</v>
      </c>
      <c r="AF75" s="26"/>
      <c r="AG75">
        <f t="shared" si="5"/>
        <v>23.285280312000001</v>
      </c>
      <c r="AI75" s="75">
        <f>PXIL!M75</f>
        <v>0</v>
      </c>
      <c r="AJ75" s="75">
        <f>PXIL!S75</f>
        <v>0</v>
      </c>
      <c r="AK75" s="75">
        <f>RTM_IEX!M75</f>
        <v>2.9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0.19141768800000003</v>
      </c>
      <c r="AD76">
        <f t="shared" si="4"/>
        <v>21.560592312000001</v>
      </c>
      <c r="AE76">
        <v>0</v>
      </c>
      <c r="AF76" s="26"/>
      <c r="AG76">
        <f t="shared" si="5"/>
        <v>21.560592312000001</v>
      </c>
      <c r="AI76" s="75">
        <f>PXIL!M76</f>
        <v>0</v>
      </c>
      <c r="AJ76" s="75">
        <f>PXIL!S76</f>
        <v>0</v>
      </c>
      <c r="AK76" s="75">
        <f>RTM_IEX!M76</f>
        <v>0.48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0.19229768799999999</v>
      </c>
      <c r="AD77">
        <f t="shared" si="4"/>
        <v>21.659712312</v>
      </c>
      <c r="AE77">
        <v>0</v>
      </c>
      <c r="AF77" s="26"/>
      <c r="AG77">
        <f t="shared" si="5"/>
        <v>21.659712312</v>
      </c>
      <c r="AI77" s="75">
        <f>PXIL!M77</f>
        <v>0</v>
      </c>
      <c r="AJ77" s="75">
        <f>PXIL!S77</f>
        <v>0</v>
      </c>
      <c r="AK77" s="75">
        <f>RTM_IEX!M77</f>
        <v>2.42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4.3499999999999996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0.19995368800000002</v>
      </c>
      <c r="AD78">
        <f t="shared" si="4"/>
        <v>22.522056312</v>
      </c>
      <c r="AE78">
        <v>0</v>
      </c>
      <c r="AF78" s="26"/>
      <c r="AG78">
        <f t="shared" si="5"/>
        <v>22.522056312</v>
      </c>
      <c r="AI78" s="75">
        <f>PXIL!M78</f>
        <v>0</v>
      </c>
      <c r="AJ78" s="75">
        <f>PXIL!S78</f>
        <v>0</v>
      </c>
      <c r="AK78" s="75">
        <f>RTM_IEX!M78</f>
        <v>3.87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9.2799999999999994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0.20928168800000002</v>
      </c>
      <c r="AD79">
        <f t="shared" si="4"/>
        <v>23.572728311999999</v>
      </c>
      <c r="AE79">
        <v>0</v>
      </c>
      <c r="AF79" s="26"/>
      <c r="AG79">
        <f t="shared" si="5"/>
        <v>23.572728311999999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0.19564168800000004</v>
      </c>
      <c r="AD80">
        <f t="shared" si="4"/>
        <v>22.036368312000004</v>
      </c>
      <c r="AE80">
        <v>0</v>
      </c>
      <c r="AF80" s="26"/>
      <c r="AG80">
        <f t="shared" si="5"/>
        <v>22.036368312000004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0.21183368799999999</v>
      </c>
      <c r="AD81">
        <f t="shared" si="4"/>
        <v>23.860176312</v>
      </c>
      <c r="AE81">
        <v>0</v>
      </c>
      <c r="AF81" s="26"/>
      <c r="AG81">
        <f t="shared" si="5"/>
        <v>23.860176312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8.2200000000000006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0.19995368800000002</v>
      </c>
      <c r="AD82">
        <f t="shared" si="4"/>
        <v>22.522056312</v>
      </c>
      <c r="AE82">
        <v>0</v>
      </c>
      <c r="AF82" s="26"/>
      <c r="AG82">
        <f t="shared" si="5"/>
        <v>22.522056312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6.28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0.20919368800000002</v>
      </c>
      <c r="AD83">
        <f t="shared" si="4"/>
        <v>23.562816312000002</v>
      </c>
      <c r="AE83">
        <v>0</v>
      </c>
      <c r="AF83" s="26"/>
      <c r="AG83">
        <f t="shared" si="5"/>
        <v>23.562816312000002</v>
      </c>
      <c r="AI83" s="75">
        <f>PXIL!M83</f>
        <v>0</v>
      </c>
      <c r="AJ83" s="75">
        <f>PXIL!S83</f>
        <v>0</v>
      </c>
      <c r="AK83" s="75">
        <f>RTM_IEX!M83</f>
        <v>2.99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0.210953688</v>
      </c>
      <c r="AD84">
        <f t="shared" si="4"/>
        <v>23.761056312000001</v>
      </c>
      <c r="AE84">
        <v>0</v>
      </c>
      <c r="AF84" s="26"/>
      <c r="AG84">
        <f t="shared" si="5"/>
        <v>23.761056312000001</v>
      </c>
      <c r="AI84" s="75">
        <f>PXIL!M84</f>
        <v>0</v>
      </c>
      <c r="AJ84" s="75">
        <f>PXIL!S84</f>
        <v>0</v>
      </c>
      <c r="AK84" s="75">
        <f>RTM_IEX!M84</f>
        <v>1.1599999999999999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5.89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0.19220968799999999</v>
      </c>
      <c r="AD85">
        <f t="shared" si="4"/>
        <v>21.649800312</v>
      </c>
      <c r="AE85">
        <v>0</v>
      </c>
      <c r="AF85" s="26"/>
      <c r="AG85">
        <f t="shared" si="5"/>
        <v>21.649800312</v>
      </c>
      <c r="AI85" s="75">
        <f>PXIL!M85</f>
        <v>0</v>
      </c>
      <c r="AJ85" s="75">
        <f>PXIL!S85</f>
        <v>0</v>
      </c>
      <c r="AK85" s="75">
        <f>RTM_IEX!M85</f>
        <v>1.45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5.64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0.20444168800000001</v>
      </c>
      <c r="AD86">
        <f t="shared" si="4"/>
        <v>23.027568312</v>
      </c>
      <c r="AE86">
        <v>0</v>
      </c>
      <c r="AF86" s="26"/>
      <c r="AG86">
        <f t="shared" si="5"/>
        <v>23.027568312</v>
      </c>
      <c r="AI86" s="75">
        <f>PXIL!M86</f>
        <v>0</v>
      </c>
      <c r="AJ86" s="75">
        <f>PXIL!S86</f>
        <v>0</v>
      </c>
      <c r="AK86" s="75">
        <f>RTM_IEX!M86</f>
        <v>3.09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6.36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0.18358568800000002</v>
      </c>
      <c r="AD87">
        <f t="shared" si="4"/>
        <v>20.678424312000001</v>
      </c>
      <c r="AE87">
        <v>0</v>
      </c>
      <c r="AF87" s="26"/>
      <c r="AG87">
        <f t="shared" si="5"/>
        <v>20.678424312000001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5.71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0.17786568799999999</v>
      </c>
      <c r="AD88">
        <f t="shared" si="4"/>
        <v>20.034144311999999</v>
      </c>
      <c r="AE88">
        <v>0</v>
      </c>
      <c r="AF88" s="26"/>
      <c r="AG88">
        <f t="shared" si="5"/>
        <v>20.034144311999999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2.78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0.163609688</v>
      </c>
      <c r="AD89">
        <f t="shared" si="4"/>
        <v>18.428400311999997</v>
      </c>
      <c r="AE89">
        <v>0</v>
      </c>
      <c r="AF89" s="26"/>
      <c r="AG89">
        <f t="shared" si="5"/>
        <v>18.428400311999997</v>
      </c>
      <c r="AI89" s="75">
        <f>PXIL!M89</f>
        <v>0</v>
      </c>
      <c r="AJ89" s="75">
        <f>PXIL!S89</f>
        <v>0</v>
      </c>
      <c r="AK89" s="75">
        <f>RTM_IEX!M89</f>
        <v>1.31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0.161937688</v>
      </c>
      <c r="AD90">
        <f t="shared" si="4"/>
        <v>18.240072312000002</v>
      </c>
      <c r="AE90">
        <v>0</v>
      </c>
      <c r="AF90" s="26"/>
      <c r="AG90">
        <f t="shared" si="5"/>
        <v>18.240072312000002</v>
      </c>
      <c r="AI90" s="75">
        <f>PXIL!M90</f>
        <v>0</v>
      </c>
      <c r="AJ90" s="75">
        <f>PXIL!S90</f>
        <v>0</v>
      </c>
      <c r="AK90" s="75">
        <f>RTM_IEX!M90</f>
        <v>1.1599999999999999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0.14644968799999999</v>
      </c>
      <c r="AD91">
        <f t="shared" si="4"/>
        <v>16.495560311999999</v>
      </c>
      <c r="AE91">
        <v>0</v>
      </c>
      <c r="AF91" s="26"/>
      <c r="AG91">
        <f t="shared" si="5"/>
        <v>16.495560311999999</v>
      </c>
      <c r="AI91" s="75">
        <f>PXIL!M91</f>
        <v>0</v>
      </c>
      <c r="AJ91" s="75">
        <f>PXIL!S91</f>
        <v>0</v>
      </c>
      <c r="AK91" s="75">
        <f>RTM_IEX!M91</f>
        <v>0.39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0.14662568800000003</v>
      </c>
      <c r="AD92">
        <f t="shared" si="4"/>
        <v>16.515384311999998</v>
      </c>
      <c r="AE92">
        <v>0</v>
      </c>
      <c r="AF92" s="26"/>
      <c r="AG92">
        <f t="shared" si="5"/>
        <v>16.515384311999998</v>
      </c>
      <c r="AI92" s="75">
        <f>PXIL!M92</f>
        <v>0</v>
      </c>
      <c r="AJ92" s="75">
        <f>PXIL!S92</f>
        <v>0</v>
      </c>
      <c r="AK92" s="75">
        <f>RTM_IEX!M92</f>
        <v>0.91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0.14372168799999999</v>
      </c>
      <c r="AD93">
        <f t="shared" si="4"/>
        <v>16.188288312000001</v>
      </c>
      <c r="AE93">
        <v>0</v>
      </c>
      <c r="AF93" s="26"/>
      <c r="AG93">
        <f t="shared" si="5"/>
        <v>16.188288312000001</v>
      </c>
      <c r="AI93" s="75">
        <f>PXIL!M93</f>
        <v>0</v>
      </c>
      <c r="AJ93" s="75">
        <f>PXIL!S93</f>
        <v>0</v>
      </c>
      <c r="AK93" s="75">
        <f>RTM_IEX!M93</f>
        <v>0.56000000000000005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1.81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0.150585688</v>
      </c>
      <c r="AD94">
        <f t="shared" si="4"/>
        <v>16.961424312000002</v>
      </c>
      <c r="AE94">
        <v>0</v>
      </c>
      <c r="AF94" s="26"/>
      <c r="AG94">
        <f t="shared" si="5"/>
        <v>16.961424312000002</v>
      </c>
      <c r="AI94" s="75">
        <f>PXIL!M94</f>
        <v>0</v>
      </c>
      <c r="AJ94" s="75">
        <f>PXIL!S94</f>
        <v>0</v>
      </c>
      <c r="AK94" s="75">
        <f>RTM_IEX!M94</f>
        <v>0.8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0.15208168799999999</v>
      </c>
      <c r="AD95">
        <f t="shared" si="4"/>
        <v>17.129928312000001</v>
      </c>
      <c r="AE95">
        <v>0</v>
      </c>
      <c r="AF95" s="26"/>
      <c r="AG95">
        <f t="shared" si="5"/>
        <v>17.129928312000001</v>
      </c>
      <c r="AI95" s="75">
        <f>PXIL!M95</f>
        <v>0</v>
      </c>
      <c r="AJ95" s="75">
        <f>PXIL!S95</f>
        <v>0</v>
      </c>
      <c r="AK95" s="75">
        <f>RTM_IEX!M95</f>
        <v>0.28000000000000003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0.28000000000000003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0.132633688</v>
      </c>
      <c r="AD96">
        <f t="shared" si="4"/>
        <v>14.939376311999998</v>
      </c>
      <c r="AE96">
        <v>0</v>
      </c>
      <c r="AF96" s="26"/>
      <c r="AG96">
        <f t="shared" si="5"/>
        <v>14.939376311999998</v>
      </c>
      <c r="AI96" s="75">
        <f>PXIL!M96</f>
        <v>0</v>
      </c>
      <c r="AJ96" s="75">
        <f>PXIL!S96</f>
        <v>0</v>
      </c>
      <c r="AK96" s="75">
        <f>RTM_IEX!M96</f>
        <v>0.28999999999999998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0.14319368800000001</v>
      </c>
      <c r="AD97">
        <f t="shared" si="4"/>
        <v>16.128816312000001</v>
      </c>
      <c r="AE97">
        <v>0</v>
      </c>
      <c r="AF97" s="26"/>
      <c r="AG97">
        <f t="shared" si="5"/>
        <v>16.128816312000001</v>
      </c>
      <c r="AI97" s="75">
        <f>PXIL!M97</f>
        <v>0</v>
      </c>
      <c r="AJ97" s="75">
        <f>PXIL!S97</f>
        <v>0</v>
      </c>
      <c r="AK97" s="75">
        <f>RTM_IEX!M97</f>
        <v>0.3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14.034625999999999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0.1235047088</v>
      </c>
      <c r="AD98">
        <f t="shared" si="4"/>
        <v>13.911121291199999</v>
      </c>
      <c r="AE98">
        <v>0</v>
      </c>
      <c r="AF98" s="26"/>
      <c r="AG98">
        <f t="shared" si="5"/>
        <v>13.911121291199999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0.33912143724999988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6.665249999999999E-2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3.9453606478000005E-3</v>
      </c>
      <c r="AD99">
        <f t="shared" si="6"/>
        <v>0.44439107660219979</v>
      </c>
      <c r="AE99">
        <f t="shared" ref="AE99:AR99" si="8">SUM(AE3:AE98)/4000</f>
        <v>0</v>
      </c>
      <c r="AG99">
        <f t="shared" si="8"/>
        <v>0.44439107660219979</v>
      </c>
      <c r="AI99">
        <f t="shared" si="8"/>
        <v>0</v>
      </c>
      <c r="AJ99">
        <f t="shared" si="8"/>
        <v>0</v>
      </c>
      <c r="AK99">
        <f t="shared" si="8"/>
        <v>8.5574999999999991E-3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3.4004999999999994E-2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50</v>
      </c>
      <c r="E3" s="16">
        <f>'[1]22'!E5</f>
        <v>0</v>
      </c>
      <c r="F3" s="15">
        <f>SUM(B3:E3)</f>
        <v>315</v>
      </c>
      <c r="G3" s="15">
        <f>'[1]22'!H5</f>
        <v>136.49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136.49</v>
      </c>
      <c r="L3" s="18">
        <f>frq!C3</f>
        <v>1</v>
      </c>
      <c r="M3" s="16">
        <f t="shared" ref="M3:M34" si="0">IF($L3=1,G3,IF(AND($L3=0.985,G3&gt;0.985*B3),B3*0.985,IF(AND($L3=0.965,G3&gt;0.965*B3),0.965*B3,G3)))</f>
        <v>136.49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136.49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50</v>
      </c>
      <c r="E4" s="16">
        <f>'[1]22'!E6</f>
        <v>0</v>
      </c>
      <c r="F4" s="15">
        <f>SUM(B4:E4)</f>
        <v>315</v>
      </c>
      <c r="G4" s="15">
        <f>'[1]22'!H6</f>
        <v>136.49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136.49</v>
      </c>
      <c r="L4" s="18">
        <f>frq!C4</f>
        <v>1</v>
      </c>
      <c r="M4" s="16">
        <f t="shared" si="0"/>
        <v>136.49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136.49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50</v>
      </c>
      <c r="E5" s="16">
        <f>'[1]22'!E7</f>
        <v>0</v>
      </c>
      <c r="F5" s="15">
        <f t="shared" ref="F5:F68" si="6">SUM(B5:E5)</f>
        <v>315</v>
      </c>
      <c r="G5" s="15">
        <f>'[1]22'!H7</f>
        <v>136.49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136.49</v>
      </c>
      <c r="L5" s="18">
        <f>frq!C5</f>
        <v>1</v>
      </c>
      <c r="M5" s="16">
        <f t="shared" si="0"/>
        <v>136.49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136.49</v>
      </c>
      <c r="R5" s="168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50</v>
      </c>
      <c r="E6" s="16">
        <f>'[1]22'!E8</f>
        <v>0</v>
      </c>
      <c r="F6" s="15">
        <f t="shared" si="6"/>
        <v>315</v>
      </c>
      <c r="G6" s="15">
        <f>'[1]22'!H8</f>
        <v>136.49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136.49</v>
      </c>
      <c r="L6" s="18">
        <f>frq!C6</f>
        <v>1</v>
      </c>
      <c r="M6" s="16">
        <f t="shared" si="0"/>
        <v>136.49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136.49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50</v>
      </c>
      <c r="E7" s="16">
        <f>'[1]22'!E9</f>
        <v>0</v>
      </c>
      <c r="F7" s="15">
        <f t="shared" si="6"/>
        <v>315</v>
      </c>
      <c r="G7" s="15">
        <f>'[1]22'!H9</f>
        <v>136.49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136.49</v>
      </c>
      <c r="L7" s="18">
        <f>frq!C7</f>
        <v>1</v>
      </c>
      <c r="M7" s="16">
        <f t="shared" si="0"/>
        <v>136.49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136.49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50</v>
      </c>
      <c r="E8" s="16">
        <f>'[1]22'!E10</f>
        <v>0</v>
      </c>
      <c r="F8" s="15">
        <f t="shared" si="6"/>
        <v>315</v>
      </c>
      <c r="G8" s="15">
        <f>'[1]22'!H10</f>
        <v>136.49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136.49</v>
      </c>
      <c r="L8" s="18">
        <f>frq!C8</f>
        <v>1</v>
      </c>
      <c r="M8" s="16">
        <f t="shared" si="0"/>
        <v>136.49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136.49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50</v>
      </c>
      <c r="E9" s="16">
        <f>'[1]22'!E11</f>
        <v>0</v>
      </c>
      <c r="F9" s="15">
        <f t="shared" si="6"/>
        <v>315</v>
      </c>
      <c r="G9" s="15">
        <f>'[1]22'!H11</f>
        <v>152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50</v>
      </c>
      <c r="E10" s="16">
        <f>'[1]22'!E12</f>
        <v>0</v>
      </c>
      <c r="F10" s="15">
        <f t="shared" si="6"/>
        <v>315</v>
      </c>
      <c r="G10" s="15">
        <f>'[1]22'!H12</f>
        <v>152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50</v>
      </c>
      <c r="E11" s="16">
        <f>'[1]22'!E13</f>
        <v>0</v>
      </c>
      <c r="F11" s="15">
        <f t="shared" si="6"/>
        <v>315</v>
      </c>
      <c r="G11" s="15">
        <f>'[1]22'!H13</f>
        <v>152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50</v>
      </c>
      <c r="E12" s="16">
        <f>'[1]22'!E14</f>
        <v>0</v>
      </c>
      <c r="F12" s="15">
        <f t="shared" si="6"/>
        <v>315</v>
      </c>
      <c r="G12" s="15">
        <f>'[1]22'!H14</f>
        <v>152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50</v>
      </c>
      <c r="E13" s="16">
        <f>'[1]22'!E15</f>
        <v>0</v>
      </c>
      <c r="F13" s="15">
        <f t="shared" si="6"/>
        <v>315</v>
      </c>
      <c r="G13" s="15">
        <f>'[1]22'!H15</f>
        <v>152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50</v>
      </c>
      <c r="E14" s="16">
        <f>'[1]22'!E16</f>
        <v>0</v>
      </c>
      <c r="F14" s="15">
        <f t="shared" si="6"/>
        <v>315</v>
      </c>
      <c r="G14" s="15">
        <f>'[1]22'!H16</f>
        <v>152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50</v>
      </c>
      <c r="E15" s="16">
        <f>'[1]22'!E17</f>
        <v>0</v>
      </c>
      <c r="F15" s="15">
        <f t="shared" si="6"/>
        <v>315</v>
      </c>
      <c r="G15" s="15">
        <f>'[1]22'!H17</f>
        <v>152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50</v>
      </c>
      <c r="E16" s="16">
        <f>'[1]22'!E18</f>
        <v>0</v>
      </c>
      <c r="F16" s="15">
        <f t="shared" si="6"/>
        <v>315</v>
      </c>
      <c r="G16" s="15">
        <f>'[1]22'!H18</f>
        <v>152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50</v>
      </c>
      <c r="E17" s="16">
        <f>'[1]22'!E19</f>
        <v>0</v>
      </c>
      <c r="F17" s="15">
        <f t="shared" si="6"/>
        <v>315</v>
      </c>
      <c r="G17" s="15">
        <f>'[1]22'!H19</f>
        <v>152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50</v>
      </c>
      <c r="E18" s="16">
        <f>'[1]22'!E20</f>
        <v>0</v>
      </c>
      <c r="F18" s="15">
        <f t="shared" si="6"/>
        <v>315</v>
      </c>
      <c r="G18" s="15">
        <f>'[1]22'!H20</f>
        <v>152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50</v>
      </c>
      <c r="E19" s="16">
        <f>'[1]22'!E21</f>
        <v>0</v>
      </c>
      <c r="F19" s="15">
        <f t="shared" si="6"/>
        <v>315</v>
      </c>
      <c r="G19" s="15">
        <f>'[1]22'!H21</f>
        <v>152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50</v>
      </c>
      <c r="E20" s="16">
        <f>'[1]22'!E22</f>
        <v>0</v>
      </c>
      <c r="F20" s="15">
        <f t="shared" si="6"/>
        <v>315</v>
      </c>
      <c r="G20" s="15">
        <f>'[1]22'!H22</f>
        <v>152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50</v>
      </c>
      <c r="E21" s="16">
        <f>'[1]22'!E23</f>
        <v>0</v>
      </c>
      <c r="F21" s="15">
        <f t="shared" si="6"/>
        <v>315</v>
      </c>
      <c r="G21" s="15">
        <f>'[1]22'!H23</f>
        <v>154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50</v>
      </c>
      <c r="E22" s="16">
        <f>'[1]22'!E24</f>
        <v>0</v>
      </c>
      <c r="F22" s="15">
        <f t="shared" si="6"/>
        <v>315</v>
      </c>
      <c r="G22" s="15">
        <f>'[1]22'!H24</f>
        <v>154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50</v>
      </c>
      <c r="E23" s="16">
        <f>'[1]22'!E25</f>
        <v>0</v>
      </c>
      <c r="F23" s="15">
        <f t="shared" si="6"/>
        <v>315</v>
      </c>
      <c r="G23" s="15">
        <f>'[1]22'!H25</f>
        <v>150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50</v>
      </c>
      <c r="E24" s="16">
        <f>'[1]22'!E26</f>
        <v>0</v>
      </c>
      <c r="F24" s="15">
        <f t="shared" si="6"/>
        <v>315</v>
      </c>
      <c r="G24" s="15">
        <f>'[1]22'!H26</f>
        <v>150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50</v>
      </c>
      <c r="E25" s="16">
        <f>'[1]22'!E27</f>
        <v>0</v>
      </c>
      <c r="F25" s="15">
        <f t="shared" si="6"/>
        <v>315</v>
      </c>
      <c r="G25" s="15">
        <f>'[1]22'!H27</f>
        <v>150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50</v>
      </c>
      <c r="E26" s="16">
        <f>'[1]22'!E28</f>
        <v>0</v>
      </c>
      <c r="F26" s="15">
        <f t="shared" si="6"/>
        <v>315</v>
      </c>
      <c r="G26" s="15">
        <f>'[1]22'!H28</f>
        <v>150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50</v>
      </c>
      <c r="E27" s="16">
        <f>'[1]22'!E29</f>
        <v>0</v>
      </c>
      <c r="F27" s="15">
        <f t="shared" si="6"/>
        <v>315</v>
      </c>
      <c r="G27" s="15">
        <f>'[1]22'!H29</f>
        <v>150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50</v>
      </c>
      <c r="E28" s="16">
        <f>'[1]22'!E30</f>
        <v>0</v>
      </c>
      <c r="F28" s="15">
        <f t="shared" si="6"/>
        <v>315</v>
      </c>
      <c r="G28" s="15">
        <f>'[1]22'!H30</f>
        <v>150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50</v>
      </c>
      <c r="E29" s="16">
        <f>'[1]22'!E31</f>
        <v>0</v>
      </c>
      <c r="F29" s="15">
        <f t="shared" si="6"/>
        <v>315</v>
      </c>
      <c r="G29" s="15">
        <f>'[1]22'!H31</f>
        <v>150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50</v>
      </c>
      <c r="E30" s="16">
        <f>'[1]22'!E32</f>
        <v>0</v>
      </c>
      <c r="F30" s="15">
        <f t="shared" si="6"/>
        <v>315</v>
      </c>
      <c r="G30" s="15">
        <f>'[1]22'!H32</f>
        <v>150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50</v>
      </c>
      <c r="E31" s="16">
        <f>'[1]22'!E33</f>
        <v>0</v>
      </c>
      <c r="F31" s="15">
        <f t="shared" si="6"/>
        <v>315</v>
      </c>
      <c r="G31" s="15">
        <f>'[1]22'!H33</f>
        <v>148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50</v>
      </c>
      <c r="E32" s="16">
        <f>'[1]22'!E34</f>
        <v>0</v>
      </c>
      <c r="F32" s="15">
        <f t="shared" si="6"/>
        <v>315</v>
      </c>
      <c r="G32" s="15">
        <f>'[1]22'!H34</f>
        <v>148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50</v>
      </c>
      <c r="E33" s="16">
        <f>'[1]22'!E35</f>
        <v>0</v>
      </c>
      <c r="F33" s="15">
        <f t="shared" si="6"/>
        <v>315</v>
      </c>
      <c r="G33" s="15">
        <f>'[1]22'!H35</f>
        <v>148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50</v>
      </c>
      <c r="E34" s="16">
        <f>'[1]22'!E36</f>
        <v>0</v>
      </c>
      <c r="F34" s="15">
        <f t="shared" si="6"/>
        <v>315</v>
      </c>
      <c r="G34" s="15">
        <f>'[1]22'!H36</f>
        <v>148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148</v>
      </c>
      <c r="L34" s="18">
        <f>frq!C34</f>
        <v>1</v>
      </c>
      <c r="M34" s="16">
        <f t="shared" si="0"/>
        <v>148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50</v>
      </c>
      <c r="E35" s="16">
        <f>'[1]22'!E37</f>
        <v>0</v>
      </c>
      <c r="F35" s="15">
        <f t="shared" si="6"/>
        <v>315</v>
      </c>
      <c r="G35" s="15">
        <f>'[1]22'!H37</f>
        <v>148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50</v>
      </c>
      <c r="E36" s="16">
        <f>'[1]22'!E38</f>
        <v>0</v>
      </c>
      <c r="F36" s="15">
        <f t="shared" si="6"/>
        <v>315</v>
      </c>
      <c r="G36" s="15">
        <f>'[1]22'!H38</f>
        <v>148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50</v>
      </c>
      <c r="E37" s="16">
        <f>'[1]22'!E39</f>
        <v>0</v>
      </c>
      <c r="F37" s="15">
        <f t="shared" si="6"/>
        <v>315</v>
      </c>
      <c r="G37" s="15">
        <f>'[1]22'!H39</f>
        <v>148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50</v>
      </c>
      <c r="E38" s="16">
        <f>'[1]22'!E40</f>
        <v>0</v>
      </c>
      <c r="F38" s="15">
        <f t="shared" si="6"/>
        <v>315</v>
      </c>
      <c r="G38" s="15">
        <f>'[1]22'!H40</f>
        <v>148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50</v>
      </c>
      <c r="E39" s="16">
        <f>'[1]22'!E41</f>
        <v>0</v>
      </c>
      <c r="F39" s="15">
        <f t="shared" si="6"/>
        <v>315</v>
      </c>
      <c r="G39" s="15">
        <f>'[1]22'!H41</f>
        <v>134.76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134.76</v>
      </c>
      <c r="L39" s="18">
        <f>frq!C39</f>
        <v>1</v>
      </c>
      <c r="M39" s="16">
        <f t="shared" si="7"/>
        <v>134.76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134.76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50</v>
      </c>
      <c r="E40" s="16">
        <f>'[1]22'!E42</f>
        <v>0</v>
      </c>
      <c r="F40" s="15">
        <f t="shared" si="6"/>
        <v>315</v>
      </c>
      <c r="G40" s="15">
        <f>'[1]22'!H42</f>
        <v>134.76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134.76</v>
      </c>
      <c r="L40" s="18">
        <f>frq!C40</f>
        <v>1</v>
      </c>
      <c r="M40" s="16">
        <f t="shared" si="7"/>
        <v>134.76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134.76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50</v>
      </c>
      <c r="E41" s="16">
        <f>'[1]22'!E43</f>
        <v>0</v>
      </c>
      <c r="F41" s="15">
        <f t="shared" si="6"/>
        <v>315</v>
      </c>
      <c r="G41" s="15">
        <f>'[1]22'!H43</f>
        <v>134.76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134.76</v>
      </c>
      <c r="L41" s="18">
        <f>frq!C41</f>
        <v>1</v>
      </c>
      <c r="M41" s="16">
        <f t="shared" si="7"/>
        <v>134.76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134.76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50</v>
      </c>
      <c r="E42" s="16">
        <f>'[1]22'!E44</f>
        <v>0</v>
      </c>
      <c r="F42" s="15">
        <f t="shared" si="6"/>
        <v>315</v>
      </c>
      <c r="G42" s="15">
        <f>'[1]22'!H44</f>
        <v>134.76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134.76</v>
      </c>
      <c r="L42" s="18">
        <f>frq!C42</f>
        <v>1</v>
      </c>
      <c r="M42" s="16">
        <f t="shared" si="7"/>
        <v>134.76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134.76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50</v>
      </c>
      <c r="E43" s="16">
        <f>'[1]22'!E45</f>
        <v>0</v>
      </c>
      <c r="F43" s="15">
        <f t="shared" si="6"/>
        <v>315</v>
      </c>
      <c r="G43" s="15">
        <f>'[1]22'!H45</f>
        <v>134.76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134.76</v>
      </c>
      <c r="L43" s="18">
        <f>frq!C43</f>
        <v>1</v>
      </c>
      <c r="M43" s="16">
        <f t="shared" si="7"/>
        <v>134.76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134.76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50</v>
      </c>
      <c r="E44" s="16">
        <f>'[1]22'!E46</f>
        <v>0</v>
      </c>
      <c r="F44" s="15">
        <f t="shared" si="6"/>
        <v>315</v>
      </c>
      <c r="G44" s="15">
        <f>'[1]22'!H46</f>
        <v>134.76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134.76</v>
      </c>
      <c r="L44" s="18">
        <f>frq!C44</f>
        <v>1</v>
      </c>
      <c r="M44" s="16">
        <f t="shared" si="7"/>
        <v>134.76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134.76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50</v>
      </c>
      <c r="E45" s="16">
        <f>'[1]22'!E47</f>
        <v>0</v>
      </c>
      <c r="F45" s="15">
        <f t="shared" si="6"/>
        <v>315</v>
      </c>
      <c r="G45" s="15">
        <f>'[1]22'!H47</f>
        <v>134.76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134.76</v>
      </c>
      <c r="L45" s="18">
        <f>frq!C45</f>
        <v>1</v>
      </c>
      <c r="M45" s="16">
        <f t="shared" si="7"/>
        <v>134.76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134.76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50</v>
      </c>
      <c r="E46" s="16">
        <f>'[1]22'!E48</f>
        <v>0</v>
      </c>
      <c r="F46" s="15">
        <f t="shared" si="6"/>
        <v>315</v>
      </c>
      <c r="G46" s="15">
        <f>'[1]22'!H48</f>
        <v>134.76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134.76</v>
      </c>
      <c r="L46" s="18">
        <f>frq!C46</f>
        <v>1</v>
      </c>
      <c r="M46" s="16">
        <f t="shared" si="7"/>
        <v>134.76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134.76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50</v>
      </c>
      <c r="E47" s="16">
        <f>'[1]22'!E49</f>
        <v>0</v>
      </c>
      <c r="F47" s="15">
        <f t="shared" si="6"/>
        <v>315</v>
      </c>
      <c r="G47" s="15">
        <f>'[1]22'!H49</f>
        <v>134.76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134.76</v>
      </c>
      <c r="L47" s="18">
        <f>frq!C47</f>
        <v>1</v>
      </c>
      <c r="M47" s="16">
        <f t="shared" si="7"/>
        <v>134.76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134.76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50</v>
      </c>
      <c r="E48" s="16">
        <f>'[1]22'!E50</f>
        <v>0</v>
      </c>
      <c r="F48" s="15">
        <f t="shared" si="6"/>
        <v>315</v>
      </c>
      <c r="G48" s="15">
        <f>'[1]22'!H50</f>
        <v>134.76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134.76</v>
      </c>
      <c r="L48" s="18">
        <f>frq!C48</f>
        <v>1</v>
      </c>
      <c r="M48" s="16">
        <f t="shared" si="7"/>
        <v>134.76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134.76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50</v>
      </c>
      <c r="E49" s="16">
        <f>'[1]22'!E51</f>
        <v>0</v>
      </c>
      <c r="F49" s="15">
        <f t="shared" si="6"/>
        <v>315</v>
      </c>
      <c r="G49" s="15">
        <f>'[1]22'!H51</f>
        <v>134.76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134.76</v>
      </c>
      <c r="L49" s="18">
        <f>frq!C49</f>
        <v>1</v>
      </c>
      <c r="M49" s="16">
        <f t="shared" si="7"/>
        <v>134.76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134.76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50</v>
      </c>
      <c r="E50" s="16">
        <f>'[1]22'!E52</f>
        <v>0</v>
      </c>
      <c r="F50" s="15">
        <f t="shared" si="6"/>
        <v>315</v>
      </c>
      <c r="G50" s="15">
        <f>'[1]22'!H52</f>
        <v>134.76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134.76</v>
      </c>
      <c r="L50" s="18">
        <f>frq!C50</f>
        <v>1</v>
      </c>
      <c r="M50" s="16">
        <f t="shared" si="7"/>
        <v>134.76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134.76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50</v>
      </c>
      <c r="E51" s="16">
        <f>'[1]22'!E53</f>
        <v>0</v>
      </c>
      <c r="F51" s="15">
        <f t="shared" si="6"/>
        <v>315</v>
      </c>
      <c r="G51" s="15">
        <f>'[1]22'!H53</f>
        <v>129.38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129.38</v>
      </c>
      <c r="L51" s="18">
        <f>frq!C51</f>
        <v>1</v>
      </c>
      <c r="M51" s="16">
        <f t="shared" si="7"/>
        <v>129.38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129.38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50</v>
      </c>
      <c r="E52" s="16">
        <f>'[1]22'!E54</f>
        <v>0</v>
      </c>
      <c r="F52" s="15">
        <f t="shared" si="6"/>
        <v>315</v>
      </c>
      <c r="G52" s="15">
        <f>'[1]22'!H54</f>
        <v>129.38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129.38</v>
      </c>
      <c r="L52" s="18">
        <f>frq!C52</f>
        <v>1</v>
      </c>
      <c r="M52" s="16">
        <f t="shared" si="7"/>
        <v>129.38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129.38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50</v>
      </c>
      <c r="E53" s="16">
        <f>'[1]22'!E55</f>
        <v>0</v>
      </c>
      <c r="F53" s="15">
        <f t="shared" si="6"/>
        <v>315</v>
      </c>
      <c r="G53" s="15">
        <f>'[1]22'!H55</f>
        <v>129.38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129.38</v>
      </c>
      <c r="L53" s="18">
        <f>frq!C53</f>
        <v>1</v>
      </c>
      <c r="M53" s="16">
        <f t="shared" si="7"/>
        <v>129.38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129.38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50</v>
      </c>
      <c r="E54" s="16">
        <f>'[1]22'!E56</f>
        <v>0</v>
      </c>
      <c r="F54" s="15">
        <f t="shared" si="6"/>
        <v>315</v>
      </c>
      <c r="G54" s="15">
        <f>'[1]22'!H56</f>
        <v>129.38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129.38</v>
      </c>
      <c r="L54" s="18">
        <f>frq!C54</f>
        <v>1</v>
      </c>
      <c r="M54" s="16">
        <f t="shared" si="7"/>
        <v>129.38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129.38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50</v>
      </c>
      <c r="E55" s="16">
        <f>'[1]22'!E57</f>
        <v>0</v>
      </c>
      <c r="F55" s="15">
        <f t="shared" si="6"/>
        <v>315</v>
      </c>
      <c r="G55" s="15">
        <f>'[1]22'!H57</f>
        <v>129.38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129.38</v>
      </c>
      <c r="L55" s="18">
        <f>frq!C55</f>
        <v>1</v>
      </c>
      <c r="M55" s="16">
        <f t="shared" si="7"/>
        <v>129.38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129.38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50</v>
      </c>
      <c r="E56" s="16">
        <f>'[1]22'!E58</f>
        <v>0</v>
      </c>
      <c r="F56" s="15">
        <f t="shared" si="6"/>
        <v>315</v>
      </c>
      <c r="G56" s="15">
        <f>'[1]22'!H58</f>
        <v>129.38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129.38</v>
      </c>
      <c r="L56" s="18">
        <f>frq!C56</f>
        <v>1</v>
      </c>
      <c r="M56" s="16">
        <f t="shared" si="7"/>
        <v>129.38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129.38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50</v>
      </c>
      <c r="E57" s="16">
        <f>'[1]22'!E59</f>
        <v>0</v>
      </c>
      <c r="F57" s="15">
        <f t="shared" si="6"/>
        <v>315</v>
      </c>
      <c r="G57" s="15">
        <f>'[1]22'!H59</f>
        <v>129.38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129.38</v>
      </c>
      <c r="L57" s="18">
        <f>frq!C57</f>
        <v>1</v>
      </c>
      <c r="M57" s="16">
        <f t="shared" si="7"/>
        <v>129.38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129.38</v>
      </c>
    </row>
    <row r="58" spans="1:17">
      <c r="A58" s="8" t="s">
        <v>100</v>
      </c>
      <c r="B58" s="15">
        <f>'[1]22'!B60</f>
        <v>225</v>
      </c>
      <c r="C58" s="16">
        <f>'[1]22'!C60</f>
        <v>40</v>
      </c>
      <c r="D58" s="16">
        <f>'[1]22'!D60</f>
        <v>30</v>
      </c>
      <c r="E58" s="16">
        <f>'[1]22'!E60</f>
        <v>0</v>
      </c>
      <c r="F58" s="15">
        <f t="shared" si="6"/>
        <v>295</v>
      </c>
      <c r="G58" s="15">
        <f>'[1]22'!H60</f>
        <v>129.38</v>
      </c>
      <c r="H58" s="16">
        <f>'[1]22'!I60</f>
        <v>40</v>
      </c>
      <c r="I58" s="16">
        <f>'[1]22'!J60</f>
        <v>0</v>
      </c>
      <c r="J58" s="16">
        <f>'[1]22'!K60</f>
        <v>0</v>
      </c>
      <c r="K58" s="15">
        <f t="shared" si="4"/>
        <v>169.38</v>
      </c>
      <c r="L58" s="18">
        <f>frq!C58</f>
        <v>1</v>
      </c>
      <c r="M58" s="16">
        <f t="shared" si="7"/>
        <v>129.38</v>
      </c>
      <c r="N58" s="16">
        <f t="shared" si="8"/>
        <v>40</v>
      </c>
      <c r="O58" s="16">
        <f t="shared" si="9"/>
        <v>0</v>
      </c>
      <c r="P58" s="16">
        <f t="shared" si="10"/>
        <v>0</v>
      </c>
      <c r="Q58" s="17">
        <f t="shared" si="5"/>
        <v>169.38</v>
      </c>
    </row>
    <row r="59" spans="1:17">
      <c r="A59" s="8" t="s">
        <v>101</v>
      </c>
      <c r="B59" s="15">
        <f>'[1]22'!B61</f>
        <v>205</v>
      </c>
      <c r="C59" s="16">
        <f>'[1]22'!C61</f>
        <v>40</v>
      </c>
      <c r="D59" s="16">
        <f>'[1]22'!D61</f>
        <v>30</v>
      </c>
      <c r="E59" s="16">
        <f>'[1]22'!E61</f>
        <v>0</v>
      </c>
      <c r="F59" s="15">
        <f t="shared" si="6"/>
        <v>275</v>
      </c>
      <c r="G59" s="15">
        <f>'[1]22'!H61</f>
        <v>130.38</v>
      </c>
      <c r="H59" s="16">
        <f>'[1]22'!I61</f>
        <v>40</v>
      </c>
      <c r="I59" s="16">
        <f>'[1]22'!J61</f>
        <v>0</v>
      </c>
      <c r="J59" s="16">
        <f>'[1]22'!K61</f>
        <v>0</v>
      </c>
      <c r="K59" s="15">
        <f t="shared" si="4"/>
        <v>170.38</v>
      </c>
      <c r="L59" s="18">
        <f>frq!C59</f>
        <v>1</v>
      </c>
      <c r="M59" s="16">
        <f t="shared" si="7"/>
        <v>130.38</v>
      </c>
      <c r="N59" s="16">
        <f t="shared" si="8"/>
        <v>40</v>
      </c>
      <c r="O59" s="16">
        <f t="shared" si="9"/>
        <v>0</v>
      </c>
      <c r="P59" s="16">
        <f t="shared" si="10"/>
        <v>0</v>
      </c>
      <c r="Q59" s="17">
        <f t="shared" si="5"/>
        <v>170.38</v>
      </c>
    </row>
    <row r="60" spans="1:17">
      <c r="A60" s="8" t="s">
        <v>102</v>
      </c>
      <c r="B60" s="15">
        <f>'[1]22'!B62</f>
        <v>205</v>
      </c>
      <c r="C60" s="16">
        <f>'[1]22'!C62</f>
        <v>60</v>
      </c>
      <c r="D60" s="16">
        <f>'[1]22'!D62</f>
        <v>30</v>
      </c>
      <c r="E60" s="16">
        <f>'[1]22'!E62</f>
        <v>0</v>
      </c>
      <c r="F60" s="15">
        <f t="shared" si="6"/>
        <v>295</v>
      </c>
      <c r="G60" s="15">
        <f>'[1]22'!H62</f>
        <v>130.38</v>
      </c>
      <c r="H60" s="16">
        <f>'[1]22'!I62</f>
        <v>60</v>
      </c>
      <c r="I60" s="16">
        <f>'[1]22'!J62</f>
        <v>0</v>
      </c>
      <c r="J60" s="16">
        <f>'[1]22'!K62</f>
        <v>0</v>
      </c>
      <c r="K60" s="15">
        <f t="shared" si="4"/>
        <v>190.38</v>
      </c>
      <c r="L60" s="18">
        <f>frq!C60</f>
        <v>1</v>
      </c>
      <c r="M60" s="16">
        <f t="shared" si="7"/>
        <v>130.38</v>
      </c>
      <c r="N60" s="16">
        <f t="shared" si="8"/>
        <v>60</v>
      </c>
      <c r="O60" s="16">
        <f t="shared" si="9"/>
        <v>0</v>
      </c>
      <c r="P60" s="16">
        <f t="shared" si="10"/>
        <v>0</v>
      </c>
      <c r="Q60" s="17">
        <f t="shared" si="5"/>
        <v>190.38</v>
      </c>
    </row>
    <row r="61" spans="1:17">
      <c r="A61" s="8" t="s">
        <v>103</v>
      </c>
      <c r="B61" s="15">
        <f>'[1]22'!B63</f>
        <v>185</v>
      </c>
      <c r="C61" s="16">
        <f>'[1]22'!C63</f>
        <v>60</v>
      </c>
      <c r="D61" s="16">
        <f>'[1]22'!D63</f>
        <v>30</v>
      </c>
      <c r="E61" s="16">
        <f>'[1]22'!E63</f>
        <v>0</v>
      </c>
      <c r="F61" s="15">
        <f t="shared" si="6"/>
        <v>275</v>
      </c>
      <c r="G61" s="15">
        <f>'[1]22'!H63</f>
        <v>130.38</v>
      </c>
      <c r="H61" s="16">
        <f>'[1]22'!I63</f>
        <v>60</v>
      </c>
      <c r="I61" s="16">
        <f>'[1]22'!J63</f>
        <v>0</v>
      </c>
      <c r="J61" s="16">
        <f>'[1]22'!K63</f>
        <v>0</v>
      </c>
      <c r="K61" s="15">
        <f t="shared" si="4"/>
        <v>190.38</v>
      </c>
      <c r="L61" s="18">
        <f>frq!C61</f>
        <v>1</v>
      </c>
      <c r="M61" s="16">
        <f t="shared" si="7"/>
        <v>130.38</v>
      </c>
      <c r="N61" s="16">
        <f t="shared" si="8"/>
        <v>60</v>
      </c>
      <c r="O61" s="16">
        <f t="shared" si="9"/>
        <v>0</v>
      </c>
      <c r="P61" s="16">
        <f t="shared" si="10"/>
        <v>0</v>
      </c>
      <c r="Q61" s="17">
        <f t="shared" si="5"/>
        <v>190.38</v>
      </c>
    </row>
    <row r="62" spans="1:17">
      <c r="A62" s="8" t="s">
        <v>104</v>
      </c>
      <c r="B62" s="15">
        <f>'[1]22'!B64</f>
        <v>185</v>
      </c>
      <c r="C62" s="16">
        <f>'[1]22'!C64</f>
        <v>80</v>
      </c>
      <c r="D62" s="16">
        <f>'[1]22'!D64</f>
        <v>30</v>
      </c>
      <c r="E62" s="16">
        <f>'[1]22'!E64</f>
        <v>0</v>
      </c>
      <c r="F62" s="15">
        <f t="shared" si="6"/>
        <v>295</v>
      </c>
      <c r="G62" s="15">
        <f>'[1]22'!H64</f>
        <v>130.38</v>
      </c>
      <c r="H62" s="16">
        <f>'[1]22'!I64</f>
        <v>80</v>
      </c>
      <c r="I62" s="16">
        <f>'[1]22'!J64</f>
        <v>0</v>
      </c>
      <c r="J62" s="16">
        <f>'[1]22'!K64</f>
        <v>0</v>
      </c>
      <c r="K62" s="15">
        <f t="shared" si="4"/>
        <v>210.38</v>
      </c>
      <c r="L62" s="18">
        <f>frq!C62</f>
        <v>1</v>
      </c>
      <c r="M62" s="16">
        <f t="shared" si="7"/>
        <v>130.38</v>
      </c>
      <c r="N62" s="16">
        <f t="shared" si="8"/>
        <v>80</v>
      </c>
      <c r="O62" s="16">
        <f t="shared" si="9"/>
        <v>0</v>
      </c>
      <c r="P62" s="16">
        <f t="shared" si="10"/>
        <v>0</v>
      </c>
      <c r="Q62" s="17">
        <f t="shared" si="5"/>
        <v>210.38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30</v>
      </c>
      <c r="E63" s="16">
        <f>'[1]22'!E65</f>
        <v>0</v>
      </c>
      <c r="F63" s="15">
        <f t="shared" si="6"/>
        <v>295</v>
      </c>
      <c r="G63" s="15">
        <f>'[1]22'!H65</f>
        <v>265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30</v>
      </c>
      <c r="E64" s="16">
        <f>'[1]22'!E66</f>
        <v>0</v>
      </c>
      <c r="F64" s="15">
        <f t="shared" si="6"/>
        <v>295</v>
      </c>
      <c r="G64" s="15">
        <f>'[1]22'!H66</f>
        <v>265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30</v>
      </c>
      <c r="E65" s="16">
        <f>'[1]22'!E67</f>
        <v>0</v>
      </c>
      <c r="F65" s="15">
        <f t="shared" si="6"/>
        <v>295</v>
      </c>
      <c r="G65" s="15">
        <f>'[1]22'!H67</f>
        <v>265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30</v>
      </c>
      <c r="E66" s="16">
        <f>'[1]22'!E68</f>
        <v>0</v>
      </c>
      <c r="F66" s="15">
        <f t="shared" si="6"/>
        <v>295</v>
      </c>
      <c r="G66" s="15">
        <f>'[1]22'!H68</f>
        <v>265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30</v>
      </c>
      <c r="E67" s="16">
        <f>'[1]22'!E69</f>
        <v>0</v>
      </c>
      <c r="F67" s="15">
        <f t="shared" si="6"/>
        <v>295</v>
      </c>
      <c r="G67" s="15">
        <f>'[1]22'!H69</f>
        <v>265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30</v>
      </c>
      <c r="E68" s="16">
        <f>'[1]22'!E70</f>
        <v>0</v>
      </c>
      <c r="F68" s="15">
        <f t="shared" si="6"/>
        <v>295</v>
      </c>
      <c r="G68" s="15">
        <f>'[1]22'!H70</f>
        <v>265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30</v>
      </c>
      <c r="E69" s="16">
        <f>'[1]22'!E71</f>
        <v>0</v>
      </c>
      <c r="F69" s="15">
        <f t="shared" ref="F69:F98" si="17">SUM(B69:E69)</f>
        <v>295</v>
      </c>
      <c r="G69" s="15">
        <f>'[1]22'!H71</f>
        <v>265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30</v>
      </c>
      <c r="E70" s="16">
        <f>'[1]22'!E72</f>
        <v>0</v>
      </c>
      <c r="F70" s="15">
        <f t="shared" si="17"/>
        <v>295</v>
      </c>
      <c r="G70" s="15">
        <f>'[1]22'!H72</f>
        <v>265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30</v>
      </c>
      <c r="E71" s="16">
        <f>'[1]22'!E73</f>
        <v>0</v>
      </c>
      <c r="F71" s="15">
        <f t="shared" si="17"/>
        <v>295</v>
      </c>
      <c r="G71" s="15">
        <f>'[1]22'!H73</f>
        <v>265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30</v>
      </c>
      <c r="E72" s="16">
        <f>'[1]22'!E74</f>
        <v>0</v>
      </c>
      <c r="F72" s="15">
        <f t="shared" si="17"/>
        <v>295</v>
      </c>
      <c r="G72" s="15">
        <f>'[1]22'!H74</f>
        <v>265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30</v>
      </c>
      <c r="E73" s="16">
        <f>'[1]22'!E75</f>
        <v>0</v>
      </c>
      <c r="F73" s="15">
        <f t="shared" si="17"/>
        <v>295</v>
      </c>
      <c r="G73" s="15">
        <f>'[1]22'!H75</f>
        <v>265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30</v>
      </c>
      <c r="E74" s="16">
        <f>'[1]22'!E76</f>
        <v>0</v>
      </c>
      <c r="F74" s="15">
        <f t="shared" si="17"/>
        <v>295</v>
      </c>
      <c r="G74" s="15">
        <f>'[1]22'!H76</f>
        <v>265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30</v>
      </c>
      <c r="E75" s="16">
        <f>'[1]22'!E77</f>
        <v>0</v>
      </c>
      <c r="F75" s="15">
        <f t="shared" si="17"/>
        <v>295</v>
      </c>
      <c r="G75" s="15">
        <f>'[1]22'!H77</f>
        <v>265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30</v>
      </c>
      <c r="E76" s="16">
        <f>'[1]22'!E78</f>
        <v>0</v>
      </c>
      <c r="F76" s="15">
        <f t="shared" si="17"/>
        <v>295</v>
      </c>
      <c r="G76" s="15">
        <f>'[1]22'!H78</f>
        <v>265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'[1]22'!B79</f>
        <v>265</v>
      </c>
      <c r="C77" s="16">
        <f>'[1]22'!C79</f>
        <v>0</v>
      </c>
      <c r="D77" s="16">
        <f>'[1]22'!D79</f>
        <v>30</v>
      </c>
      <c r="E77" s="16">
        <f>'[1]22'!E79</f>
        <v>0</v>
      </c>
      <c r="F77" s="15">
        <f t="shared" si="17"/>
        <v>295</v>
      </c>
      <c r="G77" s="15">
        <f>'[1]22'!H79</f>
        <v>265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'[1]22'!B80</f>
        <v>265</v>
      </c>
      <c r="C78" s="16">
        <f>'[1]22'!C80</f>
        <v>0</v>
      </c>
      <c r="D78" s="16">
        <f>'[1]22'!D80</f>
        <v>30</v>
      </c>
      <c r="E78" s="16">
        <f>'[1]22'!E80</f>
        <v>0</v>
      </c>
      <c r="F78" s="15">
        <f t="shared" si="17"/>
        <v>295</v>
      </c>
      <c r="G78" s="15">
        <f>'[1]22'!H80</f>
        <v>265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'[1]22'!B81</f>
        <v>265</v>
      </c>
      <c r="C79" s="16">
        <f>'[1]22'!C81</f>
        <v>0</v>
      </c>
      <c r="D79" s="16">
        <f>'[1]22'!D81</f>
        <v>30</v>
      </c>
      <c r="E79" s="16">
        <f>'[1]22'!E81</f>
        <v>0</v>
      </c>
      <c r="F79" s="15">
        <f t="shared" si="17"/>
        <v>295</v>
      </c>
      <c r="G79" s="15">
        <f>'[1]22'!H81</f>
        <v>265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'[1]22'!B82</f>
        <v>265</v>
      </c>
      <c r="C80" s="16">
        <f>'[1]22'!C82</f>
        <v>0</v>
      </c>
      <c r="D80" s="16">
        <f>'[1]22'!D82</f>
        <v>30</v>
      </c>
      <c r="E80" s="16">
        <f>'[1]22'!E82</f>
        <v>0</v>
      </c>
      <c r="F80" s="15">
        <f t="shared" si="17"/>
        <v>295</v>
      </c>
      <c r="G80" s="15">
        <f>'[1]22'!H82</f>
        <v>265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'[1]22'!B83</f>
        <v>265</v>
      </c>
      <c r="C81" s="16">
        <f>'[1]22'!C83</f>
        <v>0</v>
      </c>
      <c r="D81" s="16">
        <f>'[1]22'!D83</f>
        <v>30</v>
      </c>
      <c r="E81" s="16">
        <f>'[1]22'!E83</f>
        <v>0</v>
      </c>
      <c r="F81" s="15">
        <f t="shared" si="17"/>
        <v>295</v>
      </c>
      <c r="G81" s="15">
        <f>'[1]22'!H83</f>
        <v>265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'[1]22'!B84</f>
        <v>265</v>
      </c>
      <c r="C82" s="16">
        <f>'[1]22'!C84</f>
        <v>0</v>
      </c>
      <c r="D82" s="16">
        <f>'[1]22'!D84</f>
        <v>30</v>
      </c>
      <c r="E82" s="16">
        <f>'[1]22'!E84</f>
        <v>0</v>
      </c>
      <c r="F82" s="15">
        <f t="shared" si="17"/>
        <v>295</v>
      </c>
      <c r="G82" s="15">
        <f>'[1]22'!H84</f>
        <v>265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'[1]22'!B85</f>
        <v>265</v>
      </c>
      <c r="C83" s="16">
        <f>'[1]22'!C85</f>
        <v>0</v>
      </c>
      <c r="D83" s="16">
        <f>'[1]22'!D85</f>
        <v>30</v>
      </c>
      <c r="E83" s="16">
        <f>'[1]22'!E85</f>
        <v>0</v>
      </c>
      <c r="F83" s="15">
        <f t="shared" si="17"/>
        <v>295</v>
      </c>
      <c r="G83" s="15">
        <f>'[1]22'!H85</f>
        <v>265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'[1]22'!B86</f>
        <v>265</v>
      </c>
      <c r="C84" s="16">
        <f>'[1]22'!C86</f>
        <v>0</v>
      </c>
      <c r="D84" s="16">
        <f>'[1]22'!D86</f>
        <v>30</v>
      </c>
      <c r="E84" s="16">
        <f>'[1]22'!E86</f>
        <v>0</v>
      </c>
      <c r="F84" s="15">
        <f t="shared" si="17"/>
        <v>295</v>
      </c>
      <c r="G84" s="15">
        <f>'[1]22'!H86</f>
        <v>265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'[1]22'!B87</f>
        <v>265</v>
      </c>
      <c r="C85" s="16">
        <f>'[1]22'!C87</f>
        <v>0</v>
      </c>
      <c r="D85" s="16">
        <f>'[1]22'!D87</f>
        <v>30</v>
      </c>
      <c r="E85" s="16">
        <f>'[1]22'!E87</f>
        <v>0</v>
      </c>
      <c r="F85" s="15">
        <f t="shared" si="17"/>
        <v>295</v>
      </c>
      <c r="G85" s="15">
        <f>'[1]22'!H87</f>
        <v>265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'[1]22'!B88</f>
        <v>265</v>
      </c>
      <c r="C86" s="16">
        <f>'[1]22'!C88</f>
        <v>0</v>
      </c>
      <c r="D86" s="16">
        <f>'[1]22'!D88</f>
        <v>30</v>
      </c>
      <c r="E86" s="16">
        <f>'[1]22'!E88</f>
        <v>0</v>
      </c>
      <c r="F86" s="15">
        <f t="shared" si="17"/>
        <v>295</v>
      </c>
      <c r="G86" s="15">
        <f>'[1]22'!H88</f>
        <v>265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'[1]22'!B89</f>
        <v>265</v>
      </c>
      <c r="C87" s="16">
        <f>'[1]22'!C89</f>
        <v>0</v>
      </c>
      <c r="D87" s="16">
        <f>'[1]22'!D89</f>
        <v>30</v>
      </c>
      <c r="E87" s="16">
        <f>'[1]22'!E89</f>
        <v>0</v>
      </c>
      <c r="F87" s="15">
        <f t="shared" si="17"/>
        <v>295</v>
      </c>
      <c r="G87" s="15">
        <f>'[1]22'!H89</f>
        <v>265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'[1]22'!B90</f>
        <v>265</v>
      </c>
      <c r="C88" s="16">
        <f>'[1]22'!C90</f>
        <v>0</v>
      </c>
      <c r="D88" s="16">
        <f>'[1]22'!D90</f>
        <v>30</v>
      </c>
      <c r="E88" s="16">
        <f>'[1]22'!E90</f>
        <v>0</v>
      </c>
      <c r="F88" s="15">
        <f t="shared" si="17"/>
        <v>295</v>
      </c>
      <c r="G88" s="15">
        <f>'[1]22'!H90</f>
        <v>265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'[1]22'!B91</f>
        <v>265</v>
      </c>
      <c r="C89" s="16">
        <f>'[1]22'!C91</f>
        <v>0</v>
      </c>
      <c r="D89" s="16">
        <f>'[1]22'!D91</f>
        <v>30</v>
      </c>
      <c r="E89" s="16">
        <f>'[1]22'!E91</f>
        <v>0</v>
      </c>
      <c r="F89" s="15">
        <f t="shared" si="17"/>
        <v>295</v>
      </c>
      <c r="G89" s="15">
        <f>'[1]22'!H91</f>
        <v>265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'[1]22'!B92</f>
        <v>265</v>
      </c>
      <c r="C90" s="16">
        <f>'[1]22'!C92</f>
        <v>0</v>
      </c>
      <c r="D90" s="16">
        <f>'[1]22'!D92</f>
        <v>30</v>
      </c>
      <c r="E90" s="16">
        <f>'[1]22'!E92</f>
        <v>0</v>
      </c>
      <c r="F90" s="15">
        <f t="shared" si="17"/>
        <v>295</v>
      </c>
      <c r="G90" s="15">
        <f>'[1]22'!H92</f>
        <v>265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'[1]22'!B93</f>
        <v>265</v>
      </c>
      <c r="C91" s="16">
        <f>'[1]22'!C93</f>
        <v>0</v>
      </c>
      <c r="D91" s="16">
        <f>'[1]22'!D93</f>
        <v>30</v>
      </c>
      <c r="E91" s="16">
        <f>'[1]22'!E93</f>
        <v>0</v>
      </c>
      <c r="F91" s="15">
        <f t="shared" si="17"/>
        <v>295</v>
      </c>
      <c r="G91" s="15">
        <f>'[1]22'!H93</f>
        <v>265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'[1]22'!B94</f>
        <v>265</v>
      </c>
      <c r="C92" s="16">
        <f>'[1]22'!C94</f>
        <v>0</v>
      </c>
      <c r="D92" s="16">
        <f>'[1]22'!D94</f>
        <v>30</v>
      </c>
      <c r="E92" s="16">
        <f>'[1]22'!E94</f>
        <v>0</v>
      </c>
      <c r="F92" s="15">
        <f t="shared" si="17"/>
        <v>295</v>
      </c>
      <c r="G92" s="15">
        <f>'[1]22'!H94</f>
        <v>265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'[1]22'!B95</f>
        <v>265</v>
      </c>
      <c r="C93" s="16">
        <f>'[1]22'!C95</f>
        <v>0</v>
      </c>
      <c r="D93" s="16">
        <f>'[1]22'!D95</f>
        <v>30</v>
      </c>
      <c r="E93" s="16">
        <f>'[1]22'!E95</f>
        <v>0</v>
      </c>
      <c r="F93" s="15">
        <f t="shared" si="17"/>
        <v>295</v>
      </c>
      <c r="G93" s="15">
        <f>'[1]22'!H95</f>
        <v>265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'[1]22'!B96</f>
        <v>265</v>
      </c>
      <c r="C94" s="16">
        <f>'[1]22'!C96</f>
        <v>0</v>
      </c>
      <c r="D94" s="16">
        <f>'[1]22'!D96</f>
        <v>30</v>
      </c>
      <c r="E94" s="16">
        <f>'[1]22'!E96</f>
        <v>0</v>
      </c>
      <c r="F94" s="15">
        <f t="shared" si="17"/>
        <v>295</v>
      </c>
      <c r="G94" s="15">
        <f>'[1]22'!H96</f>
        <v>265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'[1]22'!B97</f>
        <v>265</v>
      </c>
      <c r="C95" s="16">
        <f>'[1]22'!C97</f>
        <v>0</v>
      </c>
      <c r="D95" s="16">
        <f>'[1]22'!D97</f>
        <v>30</v>
      </c>
      <c r="E95" s="16">
        <f>'[1]22'!E97</f>
        <v>0</v>
      </c>
      <c r="F95" s="15">
        <f t="shared" si="17"/>
        <v>295</v>
      </c>
      <c r="G95" s="15">
        <f>'[1]22'!H97</f>
        <v>265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'[1]22'!B98</f>
        <v>265</v>
      </c>
      <c r="C96" s="16">
        <f>'[1]22'!C98</f>
        <v>0</v>
      </c>
      <c r="D96" s="16">
        <f>'[1]22'!D98</f>
        <v>30</v>
      </c>
      <c r="E96" s="16">
        <f>'[1]22'!E98</f>
        <v>0</v>
      </c>
      <c r="F96" s="15">
        <f t="shared" si="17"/>
        <v>295</v>
      </c>
      <c r="G96" s="15">
        <f>'[1]22'!H98</f>
        <v>265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'[1]22'!B99</f>
        <v>265</v>
      </c>
      <c r="C97" s="16">
        <f>'[1]22'!C99</f>
        <v>0</v>
      </c>
      <c r="D97" s="16">
        <f>'[1]22'!D99</f>
        <v>30</v>
      </c>
      <c r="E97" s="16">
        <f>'[1]22'!E99</f>
        <v>0</v>
      </c>
      <c r="F97" s="15">
        <f t="shared" si="17"/>
        <v>295</v>
      </c>
      <c r="G97" s="15">
        <f>'[1]22'!H99</f>
        <v>265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'[1]22'!B100</f>
        <v>265</v>
      </c>
      <c r="C98" s="16">
        <f>'[1]22'!C100</f>
        <v>0</v>
      </c>
      <c r="D98" s="16">
        <f>'[1]22'!D100</f>
        <v>30</v>
      </c>
      <c r="E98" s="16">
        <f>'[1]22'!E100</f>
        <v>0</v>
      </c>
      <c r="F98" s="15">
        <f t="shared" si="17"/>
        <v>295</v>
      </c>
      <c r="G98" s="15">
        <f>'[1]22'!H100</f>
        <v>265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6.28</v>
      </c>
      <c r="C99" s="15">
        <f t="shared" si="18"/>
        <v>7.0000000000000007E-2</v>
      </c>
      <c r="D99" s="15">
        <f t="shared" si="18"/>
        <v>0.995</v>
      </c>
      <c r="E99" s="15">
        <f t="shared" si="18"/>
        <v>0</v>
      </c>
      <c r="F99" s="15">
        <f t="shared" si="18"/>
        <v>7.3449999999999998</v>
      </c>
      <c r="G99" s="15">
        <f t="shared" si="18"/>
        <v>4.5121550000000008</v>
      </c>
      <c r="H99" s="15">
        <f t="shared" si="18"/>
        <v>7.0000000000000007E-2</v>
      </c>
      <c r="I99" s="15">
        <f t="shared" si="18"/>
        <v>0</v>
      </c>
      <c r="J99" s="15">
        <f t="shared" si="18"/>
        <v>0</v>
      </c>
      <c r="K99" s="15">
        <f t="shared" si="18"/>
        <v>4.5821550000000011</v>
      </c>
      <c r="L99" s="15">
        <f t="shared" si="18"/>
        <v>2.4E-2</v>
      </c>
      <c r="M99" s="15">
        <f t="shared" si="18"/>
        <v>4.5121550000000008</v>
      </c>
      <c r="N99" s="15">
        <f t="shared" si="18"/>
        <v>7.0000000000000007E-2</v>
      </c>
      <c r="O99" s="15">
        <f t="shared" si="18"/>
        <v>0</v>
      </c>
      <c r="P99" s="15">
        <f t="shared" si="18"/>
        <v>0</v>
      </c>
      <c r="Q99" s="15">
        <f t="shared" si="18"/>
        <v>4.5821550000000011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'[2]22'!B5</f>
        <v>84</v>
      </c>
      <c r="C3" s="217">
        <f>'[2]22'!C5</f>
        <v>0</v>
      </c>
      <c r="D3" s="217">
        <f>'[2]22'!D5</f>
        <v>0</v>
      </c>
      <c r="E3" s="217">
        <f>'[2]22'!E5</f>
        <v>0</v>
      </c>
      <c r="F3" s="15">
        <f>SUM(B3:E3)</f>
        <v>84</v>
      </c>
      <c r="G3" s="216">
        <f>'[2]22'!H5</f>
        <v>26.58</v>
      </c>
      <c r="H3" s="217">
        <f>'[2]22'!I5</f>
        <v>0</v>
      </c>
      <c r="I3" s="217">
        <f>'[2]22'!J5</f>
        <v>0</v>
      </c>
      <c r="J3" s="217">
        <f>'[2]22'!K5</f>
        <v>0</v>
      </c>
      <c r="K3" s="15">
        <f>SUM(G3:J3)</f>
        <v>26.58</v>
      </c>
      <c r="L3" s="18">
        <f>frq!C3</f>
        <v>1</v>
      </c>
      <c r="M3" s="167">
        <f>IF($L3=1,G3,IF(AND($L3=0.985,G3&gt;0.985*B3),B3*0.985,IF(AND($L3=0.965,G3&gt;0.965*B3),0.965*B3,G3)))-R3</f>
        <v>26.18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26.18</v>
      </c>
      <c r="R3" s="18">
        <v>0.4</v>
      </c>
    </row>
    <row r="4" spans="1:18">
      <c r="A4" s="8" t="s">
        <v>46</v>
      </c>
      <c r="B4" s="216">
        <f>'[2]22'!B6</f>
        <v>84</v>
      </c>
      <c r="C4" s="217">
        <f>'[2]22'!C6</f>
        <v>0</v>
      </c>
      <c r="D4" s="217">
        <f>'[2]22'!D6</f>
        <v>0</v>
      </c>
      <c r="E4" s="217">
        <f>'[2]22'!E6</f>
        <v>0</v>
      </c>
      <c r="F4" s="15">
        <f>SUM(B4:E4)</f>
        <v>84</v>
      </c>
      <c r="G4" s="216">
        <f>'[2]22'!H6</f>
        <v>26.58</v>
      </c>
      <c r="H4" s="217">
        <f>'[2]22'!I6</f>
        <v>0</v>
      </c>
      <c r="I4" s="217">
        <f>'[2]22'!J6</f>
        <v>0</v>
      </c>
      <c r="J4" s="217">
        <f>'[2]22'!K6</f>
        <v>0</v>
      </c>
      <c r="K4" s="15">
        <f t="shared" ref="K4:K67" si="3">SUM(G4:J4)</f>
        <v>26.58</v>
      </c>
      <c r="L4" s="18">
        <f>frq!C4</f>
        <v>1</v>
      </c>
      <c r="M4" s="167">
        <f t="shared" ref="M4:M67" si="4">IF($L4=1,G4,IF(AND($L4=0.985,G4&gt;0.985*B4),B4*0.985,IF(AND($L4=0.965,G4&gt;0.965*B4),0.965*B4,G4)))-R4</f>
        <v>26.18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26.18</v>
      </c>
      <c r="R4" s="18">
        <v>0.4</v>
      </c>
    </row>
    <row r="5" spans="1:18">
      <c r="A5" s="8" t="s">
        <v>47</v>
      </c>
      <c r="B5" s="216">
        <f>'[2]22'!B7</f>
        <v>84</v>
      </c>
      <c r="C5" s="217">
        <f>'[2]22'!C7</f>
        <v>0</v>
      </c>
      <c r="D5" s="217">
        <f>'[2]22'!D7</f>
        <v>0</v>
      </c>
      <c r="E5" s="217">
        <f>'[2]22'!E7</f>
        <v>0</v>
      </c>
      <c r="F5" s="15">
        <f t="shared" ref="F5:F68" si="6">SUM(B5:E5)</f>
        <v>84</v>
      </c>
      <c r="G5" s="216">
        <f>'[2]22'!H7</f>
        <v>26.58</v>
      </c>
      <c r="H5" s="217">
        <f>'[2]22'!I7</f>
        <v>0</v>
      </c>
      <c r="I5" s="217">
        <f>'[2]22'!J7</f>
        <v>0</v>
      </c>
      <c r="J5" s="217">
        <f>'[2]22'!K7</f>
        <v>0</v>
      </c>
      <c r="K5" s="15">
        <f t="shared" si="3"/>
        <v>26.58</v>
      </c>
      <c r="L5" s="18">
        <f>frq!C5</f>
        <v>1</v>
      </c>
      <c r="M5" s="167">
        <f t="shared" si="4"/>
        <v>26.18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26.18</v>
      </c>
      <c r="R5" s="18">
        <v>0.4</v>
      </c>
    </row>
    <row r="6" spans="1:18">
      <c r="A6" s="8" t="s">
        <v>48</v>
      </c>
      <c r="B6" s="216">
        <f>'[2]22'!B8</f>
        <v>84</v>
      </c>
      <c r="C6" s="217">
        <f>'[2]22'!C8</f>
        <v>0</v>
      </c>
      <c r="D6" s="217">
        <f>'[2]22'!D8</f>
        <v>0</v>
      </c>
      <c r="E6" s="217">
        <f>'[2]22'!E8</f>
        <v>0</v>
      </c>
      <c r="F6" s="15">
        <f t="shared" si="6"/>
        <v>84</v>
      </c>
      <c r="G6" s="216">
        <f>'[2]22'!H8</f>
        <v>26.58</v>
      </c>
      <c r="H6" s="217">
        <f>'[2]22'!I8</f>
        <v>0</v>
      </c>
      <c r="I6" s="217">
        <f>'[2]22'!J8</f>
        <v>0</v>
      </c>
      <c r="J6" s="217">
        <f>'[2]22'!K8</f>
        <v>0</v>
      </c>
      <c r="K6" s="15">
        <f t="shared" si="3"/>
        <v>26.58</v>
      </c>
      <c r="L6" s="18">
        <f>frq!C6</f>
        <v>1</v>
      </c>
      <c r="M6" s="167">
        <f t="shared" si="4"/>
        <v>26.18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26.18</v>
      </c>
      <c r="R6" s="18">
        <v>0.4</v>
      </c>
    </row>
    <row r="7" spans="1:18">
      <c r="A7" s="8" t="s">
        <v>49</v>
      </c>
      <c r="B7" s="216">
        <f>'[2]22'!B9</f>
        <v>84</v>
      </c>
      <c r="C7" s="217">
        <f>'[2]22'!C9</f>
        <v>0</v>
      </c>
      <c r="D7" s="217">
        <f>'[2]22'!D9</f>
        <v>0</v>
      </c>
      <c r="E7" s="217">
        <f>'[2]22'!E9</f>
        <v>0</v>
      </c>
      <c r="F7" s="15">
        <f t="shared" si="6"/>
        <v>84</v>
      </c>
      <c r="G7" s="216">
        <f>'[2]22'!H9</f>
        <v>26.58</v>
      </c>
      <c r="H7" s="217">
        <f>'[2]22'!I9</f>
        <v>0</v>
      </c>
      <c r="I7" s="217">
        <f>'[2]22'!J9</f>
        <v>0</v>
      </c>
      <c r="J7" s="217">
        <f>'[2]22'!K9</f>
        <v>0</v>
      </c>
      <c r="K7" s="15">
        <f t="shared" si="3"/>
        <v>26.58</v>
      </c>
      <c r="L7" s="18">
        <f>frq!C7</f>
        <v>1</v>
      </c>
      <c r="M7" s="167">
        <f t="shared" si="4"/>
        <v>26.18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26.18</v>
      </c>
      <c r="R7" s="18">
        <v>0.4</v>
      </c>
    </row>
    <row r="8" spans="1:18">
      <c r="A8" s="8" t="s">
        <v>50</v>
      </c>
      <c r="B8" s="216">
        <f>'[2]22'!B10</f>
        <v>84</v>
      </c>
      <c r="C8" s="217">
        <f>'[2]22'!C10</f>
        <v>0</v>
      </c>
      <c r="D8" s="217">
        <f>'[2]22'!D10</f>
        <v>0</v>
      </c>
      <c r="E8" s="217">
        <f>'[2]22'!E10</f>
        <v>0</v>
      </c>
      <c r="F8" s="15">
        <f t="shared" si="6"/>
        <v>84</v>
      </c>
      <c r="G8" s="216">
        <f>'[2]22'!H10</f>
        <v>26.58</v>
      </c>
      <c r="H8" s="217">
        <f>'[2]22'!I10</f>
        <v>0</v>
      </c>
      <c r="I8" s="217">
        <f>'[2]22'!J10</f>
        <v>0</v>
      </c>
      <c r="J8" s="217">
        <f>'[2]22'!K10</f>
        <v>0</v>
      </c>
      <c r="K8" s="15">
        <f t="shared" si="3"/>
        <v>26.58</v>
      </c>
      <c r="L8" s="18">
        <f>frq!C8</f>
        <v>1</v>
      </c>
      <c r="M8" s="167">
        <f t="shared" si="4"/>
        <v>26.18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26.18</v>
      </c>
      <c r="R8" s="18">
        <v>0.4</v>
      </c>
    </row>
    <row r="9" spans="1:18">
      <c r="A9" s="8" t="s">
        <v>51</v>
      </c>
      <c r="B9" s="216">
        <f>'[2]22'!B11</f>
        <v>84</v>
      </c>
      <c r="C9" s="217">
        <f>'[2]22'!C11</f>
        <v>0</v>
      </c>
      <c r="D9" s="217">
        <f>'[2]22'!D11</f>
        <v>0</v>
      </c>
      <c r="E9" s="217">
        <f>'[2]22'!E11</f>
        <v>0</v>
      </c>
      <c r="F9" s="15">
        <f t="shared" si="6"/>
        <v>84</v>
      </c>
      <c r="G9" s="216">
        <f>'[2]22'!H11</f>
        <v>26.58</v>
      </c>
      <c r="H9" s="217">
        <f>'[2]22'!I11</f>
        <v>0</v>
      </c>
      <c r="I9" s="217">
        <f>'[2]22'!J11</f>
        <v>0</v>
      </c>
      <c r="J9" s="217">
        <f>'[2]22'!K11</f>
        <v>0</v>
      </c>
      <c r="K9" s="15">
        <f t="shared" si="3"/>
        <v>26.58</v>
      </c>
      <c r="L9" s="18">
        <f>frq!C9</f>
        <v>1</v>
      </c>
      <c r="M9" s="167">
        <f t="shared" si="4"/>
        <v>26.18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26.18</v>
      </c>
      <c r="R9" s="18">
        <v>0.4</v>
      </c>
    </row>
    <row r="10" spans="1:18">
      <c r="A10" s="8" t="s">
        <v>52</v>
      </c>
      <c r="B10" s="216">
        <f>'[2]22'!B12</f>
        <v>84</v>
      </c>
      <c r="C10" s="217">
        <f>'[2]22'!C12</f>
        <v>0</v>
      </c>
      <c r="D10" s="217">
        <f>'[2]22'!D12</f>
        <v>0</v>
      </c>
      <c r="E10" s="217">
        <f>'[2]22'!E12</f>
        <v>0</v>
      </c>
      <c r="F10" s="15">
        <f t="shared" si="6"/>
        <v>84</v>
      </c>
      <c r="G10" s="216">
        <f>'[2]22'!H12</f>
        <v>26.58</v>
      </c>
      <c r="H10" s="217">
        <f>'[2]22'!I12</f>
        <v>0</v>
      </c>
      <c r="I10" s="217">
        <f>'[2]22'!J12</f>
        <v>0</v>
      </c>
      <c r="J10" s="217">
        <f>'[2]22'!K12</f>
        <v>0</v>
      </c>
      <c r="K10" s="15">
        <f t="shared" si="3"/>
        <v>26.58</v>
      </c>
      <c r="L10" s="18">
        <f>frq!C10</f>
        <v>1</v>
      </c>
      <c r="M10" s="167">
        <f t="shared" si="4"/>
        <v>26.18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26.18</v>
      </c>
      <c r="R10" s="18">
        <v>0.4</v>
      </c>
    </row>
    <row r="11" spans="1:18">
      <c r="A11" s="8" t="s">
        <v>53</v>
      </c>
      <c r="B11" s="216">
        <f>'[2]22'!B13</f>
        <v>84</v>
      </c>
      <c r="C11" s="217">
        <f>'[2]22'!C13</f>
        <v>0</v>
      </c>
      <c r="D11" s="217">
        <f>'[2]22'!D13</f>
        <v>0</v>
      </c>
      <c r="E11" s="217">
        <f>'[2]22'!E13</f>
        <v>0</v>
      </c>
      <c r="F11" s="15">
        <f t="shared" si="6"/>
        <v>84</v>
      </c>
      <c r="G11" s="216">
        <f>'[2]22'!H13</f>
        <v>26.58</v>
      </c>
      <c r="H11" s="217">
        <f>'[2]22'!I13</f>
        <v>0</v>
      </c>
      <c r="I11" s="217">
        <f>'[2]22'!J13</f>
        <v>0</v>
      </c>
      <c r="J11" s="217">
        <f>'[2]22'!K13</f>
        <v>0</v>
      </c>
      <c r="K11" s="15">
        <f t="shared" si="3"/>
        <v>26.58</v>
      </c>
      <c r="L11" s="18">
        <f>frq!C11</f>
        <v>1</v>
      </c>
      <c r="M11" s="167">
        <f t="shared" si="4"/>
        <v>26.18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26.18</v>
      </c>
      <c r="R11" s="18">
        <v>0.4</v>
      </c>
    </row>
    <row r="12" spans="1:18">
      <c r="A12" s="8" t="s">
        <v>54</v>
      </c>
      <c r="B12" s="216">
        <f>'[2]22'!B14</f>
        <v>84</v>
      </c>
      <c r="C12" s="217">
        <f>'[2]22'!C14</f>
        <v>0</v>
      </c>
      <c r="D12" s="217">
        <f>'[2]22'!D14</f>
        <v>0</v>
      </c>
      <c r="E12" s="217">
        <f>'[2]22'!E14</f>
        <v>0</v>
      </c>
      <c r="F12" s="15">
        <f t="shared" si="6"/>
        <v>84</v>
      </c>
      <c r="G12" s="216">
        <f>'[2]22'!H14</f>
        <v>26.63</v>
      </c>
      <c r="H12" s="217">
        <f>'[2]22'!I14</f>
        <v>0</v>
      </c>
      <c r="I12" s="217">
        <f>'[2]22'!J14</f>
        <v>0</v>
      </c>
      <c r="J12" s="217">
        <f>'[2]22'!K14</f>
        <v>0</v>
      </c>
      <c r="K12" s="15">
        <f t="shared" si="3"/>
        <v>26.63</v>
      </c>
      <c r="L12" s="18">
        <f>frq!C12</f>
        <v>1</v>
      </c>
      <c r="M12" s="167">
        <f t="shared" si="4"/>
        <v>26.23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26.23</v>
      </c>
      <c r="R12" s="18">
        <v>0.4</v>
      </c>
    </row>
    <row r="13" spans="1:18">
      <c r="A13" s="8" t="s">
        <v>55</v>
      </c>
      <c r="B13" s="216">
        <f>'[2]22'!B15</f>
        <v>84</v>
      </c>
      <c r="C13" s="217">
        <f>'[2]22'!C15</f>
        <v>0</v>
      </c>
      <c r="D13" s="217">
        <f>'[2]22'!D15</f>
        <v>0</v>
      </c>
      <c r="E13" s="217">
        <f>'[2]22'!E15</f>
        <v>0</v>
      </c>
      <c r="F13" s="15">
        <f t="shared" si="6"/>
        <v>84</v>
      </c>
      <c r="G13" s="216">
        <f>'[2]22'!H15</f>
        <v>26.63</v>
      </c>
      <c r="H13" s="217">
        <f>'[2]22'!I15</f>
        <v>0</v>
      </c>
      <c r="I13" s="217">
        <f>'[2]22'!J15</f>
        <v>0</v>
      </c>
      <c r="J13" s="217">
        <f>'[2]22'!K15</f>
        <v>0</v>
      </c>
      <c r="K13" s="15">
        <f t="shared" si="3"/>
        <v>26.63</v>
      </c>
      <c r="L13" s="18">
        <f>frq!C13</f>
        <v>1</v>
      </c>
      <c r="M13" s="167">
        <f t="shared" si="4"/>
        <v>26.23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26.23</v>
      </c>
      <c r="R13" s="18">
        <v>0.4</v>
      </c>
    </row>
    <row r="14" spans="1:18">
      <c r="A14" s="8" t="s">
        <v>56</v>
      </c>
      <c r="B14" s="216">
        <f>'[2]22'!B16</f>
        <v>84</v>
      </c>
      <c r="C14" s="217">
        <f>'[2]22'!C16</f>
        <v>0</v>
      </c>
      <c r="D14" s="217">
        <f>'[2]22'!D16</f>
        <v>0</v>
      </c>
      <c r="E14" s="217">
        <f>'[2]22'!E16</f>
        <v>0</v>
      </c>
      <c r="F14" s="15">
        <f t="shared" si="6"/>
        <v>84</v>
      </c>
      <c r="G14" s="216">
        <f>'[2]22'!H16</f>
        <v>26.63</v>
      </c>
      <c r="H14" s="217">
        <f>'[2]22'!I16</f>
        <v>0</v>
      </c>
      <c r="I14" s="217">
        <f>'[2]22'!J16</f>
        <v>0</v>
      </c>
      <c r="J14" s="217">
        <f>'[2]22'!K16</f>
        <v>0</v>
      </c>
      <c r="K14" s="15">
        <f t="shared" si="3"/>
        <v>26.63</v>
      </c>
      <c r="L14" s="18">
        <f>frq!C14</f>
        <v>1</v>
      </c>
      <c r="M14" s="167">
        <f t="shared" si="4"/>
        <v>26.23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26.23</v>
      </c>
      <c r="R14" s="18">
        <v>0.4</v>
      </c>
    </row>
    <row r="15" spans="1:18">
      <c r="A15" s="8" t="s">
        <v>57</v>
      </c>
      <c r="B15" s="216">
        <f>'[2]22'!B17</f>
        <v>84</v>
      </c>
      <c r="C15" s="217">
        <f>'[2]22'!C17</f>
        <v>0</v>
      </c>
      <c r="D15" s="217">
        <f>'[2]22'!D17</f>
        <v>0</v>
      </c>
      <c r="E15" s="217">
        <f>'[2]22'!E17</f>
        <v>0</v>
      </c>
      <c r="F15" s="15">
        <f t="shared" si="6"/>
        <v>84</v>
      </c>
      <c r="G15" s="216">
        <f>'[2]22'!H17</f>
        <v>26.63</v>
      </c>
      <c r="H15" s="217">
        <f>'[2]22'!I17</f>
        <v>0</v>
      </c>
      <c r="I15" s="217">
        <f>'[2]22'!J17</f>
        <v>0</v>
      </c>
      <c r="J15" s="217">
        <f>'[2]22'!K17</f>
        <v>0</v>
      </c>
      <c r="K15" s="15">
        <f t="shared" si="3"/>
        <v>26.63</v>
      </c>
      <c r="L15" s="18">
        <f>frq!C15</f>
        <v>1</v>
      </c>
      <c r="M15" s="167">
        <f t="shared" si="4"/>
        <v>26.23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26.23</v>
      </c>
      <c r="R15" s="18">
        <v>0.4</v>
      </c>
    </row>
    <row r="16" spans="1:18">
      <c r="A16" s="8" t="s">
        <v>58</v>
      </c>
      <c r="B16" s="216">
        <f>'[2]22'!B18</f>
        <v>84</v>
      </c>
      <c r="C16" s="217">
        <f>'[2]22'!C18</f>
        <v>0</v>
      </c>
      <c r="D16" s="217">
        <f>'[2]22'!D18</f>
        <v>0</v>
      </c>
      <c r="E16" s="217">
        <f>'[2]22'!E18</f>
        <v>0</v>
      </c>
      <c r="F16" s="15">
        <f t="shared" si="6"/>
        <v>84</v>
      </c>
      <c r="G16" s="216">
        <f>'[2]22'!H18</f>
        <v>26.63</v>
      </c>
      <c r="H16" s="217">
        <f>'[2]22'!I18</f>
        <v>0</v>
      </c>
      <c r="I16" s="217">
        <f>'[2]22'!J18</f>
        <v>0</v>
      </c>
      <c r="J16" s="217">
        <f>'[2]22'!K18</f>
        <v>0</v>
      </c>
      <c r="K16" s="15">
        <f t="shared" si="3"/>
        <v>26.63</v>
      </c>
      <c r="L16" s="18">
        <f>frq!C16</f>
        <v>1</v>
      </c>
      <c r="M16" s="167">
        <f t="shared" si="4"/>
        <v>26.23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26.23</v>
      </c>
      <c r="R16" s="18">
        <v>0.4</v>
      </c>
    </row>
    <row r="17" spans="1:18">
      <c r="A17" s="8" t="s">
        <v>59</v>
      </c>
      <c r="B17" s="216">
        <f>'[2]22'!B19</f>
        <v>84</v>
      </c>
      <c r="C17" s="217">
        <f>'[2]22'!C19</f>
        <v>0</v>
      </c>
      <c r="D17" s="217">
        <f>'[2]22'!D19</f>
        <v>0</v>
      </c>
      <c r="E17" s="217">
        <f>'[2]22'!E19</f>
        <v>0</v>
      </c>
      <c r="F17" s="15">
        <f t="shared" si="6"/>
        <v>84</v>
      </c>
      <c r="G17" s="216">
        <f>'[2]22'!H19</f>
        <v>26.63</v>
      </c>
      <c r="H17" s="217">
        <f>'[2]22'!I19</f>
        <v>0</v>
      </c>
      <c r="I17" s="217">
        <f>'[2]22'!J19</f>
        <v>0</v>
      </c>
      <c r="J17" s="217">
        <f>'[2]22'!K19</f>
        <v>0</v>
      </c>
      <c r="K17" s="15">
        <f t="shared" si="3"/>
        <v>26.63</v>
      </c>
      <c r="L17" s="18">
        <f>frq!C17</f>
        <v>1</v>
      </c>
      <c r="M17" s="167">
        <f t="shared" si="4"/>
        <v>26.23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26.23</v>
      </c>
      <c r="R17" s="18">
        <v>0.4</v>
      </c>
    </row>
    <row r="18" spans="1:18">
      <c r="A18" s="8" t="s">
        <v>60</v>
      </c>
      <c r="B18" s="216">
        <f>'[2]22'!B20</f>
        <v>84</v>
      </c>
      <c r="C18" s="217">
        <f>'[2]22'!C20</f>
        <v>0</v>
      </c>
      <c r="D18" s="217">
        <f>'[2]22'!D20</f>
        <v>0</v>
      </c>
      <c r="E18" s="217">
        <f>'[2]22'!E20</f>
        <v>0</v>
      </c>
      <c r="F18" s="15">
        <f t="shared" si="6"/>
        <v>84</v>
      </c>
      <c r="G18" s="216">
        <f>'[2]22'!H20</f>
        <v>26.63</v>
      </c>
      <c r="H18" s="217">
        <f>'[2]22'!I20</f>
        <v>0</v>
      </c>
      <c r="I18" s="217">
        <f>'[2]22'!J20</f>
        <v>0</v>
      </c>
      <c r="J18" s="217">
        <f>'[2]22'!K20</f>
        <v>0</v>
      </c>
      <c r="K18" s="15">
        <f t="shared" si="3"/>
        <v>26.63</v>
      </c>
      <c r="L18" s="18">
        <f>frq!C18</f>
        <v>1</v>
      </c>
      <c r="M18" s="167">
        <f t="shared" si="4"/>
        <v>26.23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26.23</v>
      </c>
      <c r="R18" s="18">
        <v>0.4</v>
      </c>
    </row>
    <row r="19" spans="1:18">
      <c r="A19" s="8" t="s">
        <v>61</v>
      </c>
      <c r="B19" s="216">
        <f>'[2]22'!B21</f>
        <v>84</v>
      </c>
      <c r="C19" s="217">
        <f>'[2]22'!C21</f>
        <v>0</v>
      </c>
      <c r="D19" s="217">
        <f>'[2]22'!D21</f>
        <v>0</v>
      </c>
      <c r="E19" s="217">
        <f>'[2]22'!E21</f>
        <v>0</v>
      </c>
      <c r="F19" s="15">
        <f t="shared" si="6"/>
        <v>84</v>
      </c>
      <c r="G19" s="216">
        <f>'[2]22'!H21</f>
        <v>26.63</v>
      </c>
      <c r="H19" s="217">
        <f>'[2]22'!I21</f>
        <v>0</v>
      </c>
      <c r="I19" s="217">
        <f>'[2]22'!J21</f>
        <v>0</v>
      </c>
      <c r="J19" s="217">
        <f>'[2]22'!K21</f>
        <v>0</v>
      </c>
      <c r="K19" s="15">
        <f t="shared" si="3"/>
        <v>26.63</v>
      </c>
      <c r="L19" s="18">
        <f>frq!C19</f>
        <v>1</v>
      </c>
      <c r="M19" s="167">
        <f t="shared" si="4"/>
        <v>26.23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26.23</v>
      </c>
      <c r="R19" s="18">
        <v>0.4</v>
      </c>
    </row>
    <row r="20" spans="1:18">
      <c r="A20" s="8" t="s">
        <v>62</v>
      </c>
      <c r="B20" s="216">
        <f>'[2]22'!B22</f>
        <v>84</v>
      </c>
      <c r="C20" s="217">
        <f>'[2]22'!C22</f>
        <v>0</v>
      </c>
      <c r="D20" s="217">
        <f>'[2]22'!D22</f>
        <v>0</v>
      </c>
      <c r="E20" s="217">
        <f>'[2]22'!E22</f>
        <v>0</v>
      </c>
      <c r="F20" s="15">
        <f t="shared" si="6"/>
        <v>84</v>
      </c>
      <c r="G20" s="216">
        <f>'[2]22'!H22</f>
        <v>26.58</v>
      </c>
      <c r="H20" s="217">
        <f>'[2]22'!I22</f>
        <v>0</v>
      </c>
      <c r="I20" s="217">
        <f>'[2]22'!J22</f>
        <v>0</v>
      </c>
      <c r="J20" s="217">
        <f>'[2]22'!K22</f>
        <v>0</v>
      </c>
      <c r="K20" s="15">
        <f t="shared" si="3"/>
        <v>26.58</v>
      </c>
      <c r="L20" s="18">
        <f>frq!C20</f>
        <v>1</v>
      </c>
      <c r="M20" s="167">
        <f t="shared" si="4"/>
        <v>26.18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26.18</v>
      </c>
      <c r="R20" s="18">
        <v>0.4</v>
      </c>
    </row>
    <row r="21" spans="1:18">
      <c r="A21" s="8" t="s">
        <v>63</v>
      </c>
      <c r="B21" s="216">
        <f>'[2]22'!B23</f>
        <v>84</v>
      </c>
      <c r="C21" s="217">
        <f>'[2]22'!C23</f>
        <v>0</v>
      </c>
      <c r="D21" s="217">
        <f>'[2]22'!D23</f>
        <v>0</v>
      </c>
      <c r="E21" s="217">
        <f>'[2]22'!E23</f>
        <v>0</v>
      </c>
      <c r="F21" s="15">
        <f t="shared" si="6"/>
        <v>84</v>
      </c>
      <c r="G21" s="216">
        <f>'[2]22'!H23</f>
        <v>26.58</v>
      </c>
      <c r="H21" s="217">
        <f>'[2]22'!I23</f>
        <v>0</v>
      </c>
      <c r="I21" s="217">
        <f>'[2]22'!J23</f>
        <v>0</v>
      </c>
      <c r="J21" s="217">
        <f>'[2]22'!K23</f>
        <v>0</v>
      </c>
      <c r="K21" s="15">
        <f t="shared" si="3"/>
        <v>26.58</v>
      </c>
      <c r="L21" s="18">
        <f>frq!C21</f>
        <v>1</v>
      </c>
      <c r="M21" s="167">
        <f t="shared" si="4"/>
        <v>26.18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26.18</v>
      </c>
      <c r="R21" s="18">
        <v>0.4</v>
      </c>
    </row>
    <row r="22" spans="1:18">
      <c r="A22" s="8" t="s">
        <v>64</v>
      </c>
      <c r="B22" s="216">
        <f>'[2]22'!B24</f>
        <v>84</v>
      </c>
      <c r="C22" s="217">
        <f>'[2]22'!C24</f>
        <v>0</v>
      </c>
      <c r="D22" s="217">
        <f>'[2]22'!D24</f>
        <v>0</v>
      </c>
      <c r="E22" s="217">
        <f>'[2]22'!E24</f>
        <v>0</v>
      </c>
      <c r="F22" s="15">
        <f t="shared" si="6"/>
        <v>84</v>
      </c>
      <c r="G22" s="216">
        <f>'[2]22'!H24</f>
        <v>26.58</v>
      </c>
      <c r="H22" s="217">
        <f>'[2]22'!I24</f>
        <v>0</v>
      </c>
      <c r="I22" s="217">
        <f>'[2]22'!J24</f>
        <v>0</v>
      </c>
      <c r="J22" s="217">
        <f>'[2]22'!K24</f>
        <v>0</v>
      </c>
      <c r="K22" s="15">
        <f t="shared" si="3"/>
        <v>26.58</v>
      </c>
      <c r="L22" s="18">
        <f>frq!C22</f>
        <v>1</v>
      </c>
      <c r="M22" s="167">
        <f t="shared" si="4"/>
        <v>26.18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26.18</v>
      </c>
      <c r="R22" s="18">
        <v>0.4</v>
      </c>
    </row>
    <row r="23" spans="1:18">
      <c r="A23" s="8" t="s">
        <v>65</v>
      </c>
      <c r="B23" s="216">
        <f>'[2]22'!B25</f>
        <v>84</v>
      </c>
      <c r="C23" s="217">
        <f>'[2]22'!C25</f>
        <v>0</v>
      </c>
      <c r="D23" s="217">
        <f>'[2]22'!D25</f>
        <v>0</v>
      </c>
      <c r="E23" s="217">
        <f>'[2]22'!E25</f>
        <v>0</v>
      </c>
      <c r="F23" s="15">
        <f t="shared" si="6"/>
        <v>84</v>
      </c>
      <c r="G23" s="216">
        <f>'[2]22'!H25</f>
        <v>26.58</v>
      </c>
      <c r="H23" s="217">
        <f>'[2]22'!I25</f>
        <v>0</v>
      </c>
      <c r="I23" s="217">
        <f>'[2]22'!J25</f>
        <v>0</v>
      </c>
      <c r="J23" s="217">
        <f>'[2]22'!K25</f>
        <v>0</v>
      </c>
      <c r="K23" s="15">
        <f t="shared" si="3"/>
        <v>26.58</v>
      </c>
      <c r="L23" s="18">
        <f>frq!C23</f>
        <v>1</v>
      </c>
      <c r="M23" s="167">
        <f t="shared" si="4"/>
        <v>26.18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26.18</v>
      </c>
      <c r="R23" s="18">
        <v>0.4</v>
      </c>
    </row>
    <row r="24" spans="1:18">
      <c r="A24" s="8" t="s">
        <v>66</v>
      </c>
      <c r="B24" s="216">
        <f>'[2]22'!B26</f>
        <v>84</v>
      </c>
      <c r="C24" s="217">
        <f>'[2]22'!C26</f>
        <v>0</v>
      </c>
      <c r="D24" s="217">
        <f>'[2]22'!D26</f>
        <v>0</v>
      </c>
      <c r="E24" s="217">
        <f>'[2]22'!E26</f>
        <v>0</v>
      </c>
      <c r="F24" s="15">
        <f t="shared" si="6"/>
        <v>84</v>
      </c>
      <c r="G24" s="216">
        <f>'[2]22'!H26</f>
        <v>26.58</v>
      </c>
      <c r="H24" s="217">
        <f>'[2]22'!I26</f>
        <v>0</v>
      </c>
      <c r="I24" s="217">
        <f>'[2]22'!J26</f>
        <v>0</v>
      </c>
      <c r="J24" s="217">
        <f>'[2]22'!K26</f>
        <v>0</v>
      </c>
      <c r="K24" s="15">
        <f t="shared" si="3"/>
        <v>26.58</v>
      </c>
      <c r="L24" s="18">
        <f>frq!C24</f>
        <v>1</v>
      </c>
      <c r="M24" s="167">
        <f t="shared" si="4"/>
        <v>26.18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26.18</v>
      </c>
      <c r="R24" s="18">
        <v>0.4</v>
      </c>
    </row>
    <row r="25" spans="1:18">
      <c r="A25" s="8" t="s">
        <v>67</v>
      </c>
      <c r="B25" s="216">
        <f>'[2]22'!B27</f>
        <v>84</v>
      </c>
      <c r="C25" s="217">
        <f>'[2]22'!C27</f>
        <v>0</v>
      </c>
      <c r="D25" s="217">
        <f>'[2]22'!D27</f>
        <v>0</v>
      </c>
      <c r="E25" s="217">
        <f>'[2]22'!E27</f>
        <v>0</v>
      </c>
      <c r="F25" s="15">
        <f t="shared" si="6"/>
        <v>84</v>
      </c>
      <c r="G25" s="216">
        <f>'[2]22'!H27</f>
        <v>26.58</v>
      </c>
      <c r="H25" s="217">
        <f>'[2]22'!I27</f>
        <v>0</v>
      </c>
      <c r="I25" s="217">
        <f>'[2]22'!J27</f>
        <v>0</v>
      </c>
      <c r="J25" s="217">
        <f>'[2]22'!K27</f>
        <v>0</v>
      </c>
      <c r="K25" s="15">
        <f t="shared" si="3"/>
        <v>26.58</v>
      </c>
      <c r="L25" s="18">
        <f>frq!C25</f>
        <v>1</v>
      </c>
      <c r="M25" s="167">
        <f t="shared" si="4"/>
        <v>26.18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26.18</v>
      </c>
      <c r="R25" s="18">
        <v>0.4</v>
      </c>
    </row>
    <row r="26" spans="1:18">
      <c r="A26" s="8" t="s">
        <v>68</v>
      </c>
      <c r="B26" s="216">
        <f>'[2]22'!B28</f>
        <v>84</v>
      </c>
      <c r="C26" s="217">
        <f>'[2]22'!C28</f>
        <v>0</v>
      </c>
      <c r="D26" s="217">
        <f>'[2]22'!D28</f>
        <v>0</v>
      </c>
      <c r="E26" s="217">
        <f>'[2]22'!E28</f>
        <v>0</v>
      </c>
      <c r="F26" s="15">
        <f t="shared" si="6"/>
        <v>84</v>
      </c>
      <c r="G26" s="216">
        <f>'[2]22'!H28</f>
        <v>26.58</v>
      </c>
      <c r="H26" s="217">
        <f>'[2]22'!I28</f>
        <v>0</v>
      </c>
      <c r="I26" s="217">
        <f>'[2]22'!J28</f>
        <v>0</v>
      </c>
      <c r="J26" s="217">
        <f>'[2]22'!K28</f>
        <v>0</v>
      </c>
      <c r="K26" s="15">
        <f t="shared" si="3"/>
        <v>26.58</v>
      </c>
      <c r="L26" s="18">
        <f>frq!C26</f>
        <v>1</v>
      </c>
      <c r="M26" s="167">
        <f t="shared" si="4"/>
        <v>26.18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26.18</v>
      </c>
      <c r="R26" s="18">
        <v>0.4</v>
      </c>
    </row>
    <row r="27" spans="1:18">
      <c r="A27" s="8" t="s">
        <v>69</v>
      </c>
      <c r="B27" s="216">
        <f>'[2]22'!B29</f>
        <v>84</v>
      </c>
      <c r="C27" s="217">
        <f>'[2]22'!C29</f>
        <v>0</v>
      </c>
      <c r="D27" s="217">
        <f>'[2]22'!D29</f>
        <v>0</v>
      </c>
      <c r="E27" s="217">
        <f>'[2]22'!E29</f>
        <v>0</v>
      </c>
      <c r="F27" s="15">
        <f t="shared" si="6"/>
        <v>84</v>
      </c>
      <c r="G27" s="216">
        <f>'[2]22'!H29</f>
        <v>26.63</v>
      </c>
      <c r="H27" s="217">
        <f>'[2]22'!I29</f>
        <v>0</v>
      </c>
      <c r="I27" s="217">
        <f>'[2]22'!J29</f>
        <v>0</v>
      </c>
      <c r="J27" s="217">
        <f>'[2]22'!K29</f>
        <v>0</v>
      </c>
      <c r="K27" s="15">
        <f t="shared" si="3"/>
        <v>26.63</v>
      </c>
      <c r="L27" s="18">
        <f>frq!C27</f>
        <v>1</v>
      </c>
      <c r="M27" s="167">
        <f t="shared" si="4"/>
        <v>26.23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26.23</v>
      </c>
      <c r="R27" s="18">
        <v>0.4</v>
      </c>
    </row>
    <row r="28" spans="1:18">
      <c r="A28" s="8" t="s">
        <v>70</v>
      </c>
      <c r="B28" s="216">
        <f>'[2]22'!B30</f>
        <v>84</v>
      </c>
      <c r="C28" s="217">
        <f>'[2]22'!C30</f>
        <v>0</v>
      </c>
      <c r="D28" s="217">
        <f>'[2]22'!D30</f>
        <v>0</v>
      </c>
      <c r="E28" s="217">
        <f>'[2]22'!E30</f>
        <v>0</v>
      </c>
      <c r="F28" s="15">
        <f t="shared" si="6"/>
        <v>84</v>
      </c>
      <c r="G28" s="216">
        <f>'[2]22'!H30</f>
        <v>26.63</v>
      </c>
      <c r="H28" s="217">
        <f>'[2]22'!I30</f>
        <v>0</v>
      </c>
      <c r="I28" s="217">
        <f>'[2]22'!J30</f>
        <v>0</v>
      </c>
      <c r="J28" s="217">
        <f>'[2]22'!K30</f>
        <v>0</v>
      </c>
      <c r="K28" s="15">
        <f t="shared" si="3"/>
        <v>26.63</v>
      </c>
      <c r="L28" s="18">
        <f>frq!C28</f>
        <v>1</v>
      </c>
      <c r="M28" s="167">
        <f t="shared" si="4"/>
        <v>26.23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26.23</v>
      </c>
      <c r="R28" s="18">
        <v>0.4</v>
      </c>
    </row>
    <row r="29" spans="1:18">
      <c r="A29" s="8" t="s">
        <v>71</v>
      </c>
      <c r="B29" s="216">
        <f>'[2]22'!B31</f>
        <v>84</v>
      </c>
      <c r="C29" s="217">
        <f>'[2]22'!C31</f>
        <v>0</v>
      </c>
      <c r="D29" s="217">
        <f>'[2]22'!D31</f>
        <v>0</v>
      </c>
      <c r="E29" s="217">
        <f>'[2]22'!E31</f>
        <v>0</v>
      </c>
      <c r="F29" s="15">
        <f t="shared" si="6"/>
        <v>84</v>
      </c>
      <c r="G29" s="216">
        <f>'[2]22'!H31</f>
        <v>26.63</v>
      </c>
      <c r="H29" s="217">
        <f>'[2]22'!I31</f>
        <v>0</v>
      </c>
      <c r="I29" s="217">
        <f>'[2]22'!J31</f>
        <v>0</v>
      </c>
      <c r="J29" s="217">
        <f>'[2]22'!K31</f>
        <v>0</v>
      </c>
      <c r="K29" s="15">
        <f t="shared" si="3"/>
        <v>26.63</v>
      </c>
      <c r="L29" s="18">
        <f>frq!C29</f>
        <v>1</v>
      </c>
      <c r="M29" s="167">
        <f t="shared" si="4"/>
        <v>26.23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26.23</v>
      </c>
      <c r="R29" s="18">
        <v>0.4</v>
      </c>
    </row>
    <row r="30" spans="1:18">
      <c r="A30" s="8" t="s">
        <v>72</v>
      </c>
      <c r="B30" s="216">
        <f>'[2]22'!B32</f>
        <v>84</v>
      </c>
      <c r="C30" s="217">
        <f>'[2]22'!C32</f>
        <v>0</v>
      </c>
      <c r="D30" s="217">
        <f>'[2]22'!D32</f>
        <v>0</v>
      </c>
      <c r="E30" s="217">
        <f>'[2]22'!E32</f>
        <v>0</v>
      </c>
      <c r="F30" s="15">
        <f t="shared" si="6"/>
        <v>84</v>
      </c>
      <c r="G30" s="216">
        <f>'[2]22'!H32</f>
        <v>26.58</v>
      </c>
      <c r="H30" s="217">
        <f>'[2]22'!I32</f>
        <v>0</v>
      </c>
      <c r="I30" s="217">
        <f>'[2]22'!J32</f>
        <v>0</v>
      </c>
      <c r="J30" s="217">
        <f>'[2]22'!K32</f>
        <v>0</v>
      </c>
      <c r="K30" s="15">
        <f t="shared" si="3"/>
        <v>26.58</v>
      </c>
      <c r="L30" s="18">
        <f>frq!C30</f>
        <v>1</v>
      </c>
      <c r="M30" s="167">
        <f t="shared" si="4"/>
        <v>26.18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26.18</v>
      </c>
      <c r="R30" s="18">
        <v>0.4</v>
      </c>
    </row>
    <row r="31" spans="1:18">
      <c r="A31" s="8" t="s">
        <v>73</v>
      </c>
      <c r="B31" s="216">
        <f>'[2]22'!B33</f>
        <v>84</v>
      </c>
      <c r="C31" s="217">
        <f>'[2]22'!C33</f>
        <v>0</v>
      </c>
      <c r="D31" s="217">
        <f>'[2]22'!D33</f>
        <v>0</v>
      </c>
      <c r="E31" s="217">
        <f>'[2]22'!E33</f>
        <v>0</v>
      </c>
      <c r="F31" s="15">
        <f t="shared" si="6"/>
        <v>84</v>
      </c>
      <c r="G31" s="216">
        <f>'[2]22'!H33</f>
        <v>26.58</v>
      </c>
      <c r="H31" s="217">
        <f>'[2]22'!I33</f>
        <v>0</v>
      </c>
      <c r="I31" s="217">
        <f>'[2]22'!J33</f>
        <v>0</v>
      </c>
      <c r="J31" s="217">
        <f>'[2]22'!K33</f>
        <v>0</v>
      </c>
      <c r="K31" s="15">
        <f t="shared" si="3"/>
        <v>26.58</v>
      </c>
      <c r="L31" s="18">
        <f>frq!C31</f>
        <v>1</v>
      </c>
      <c r="M31" s="167">
        <f t="shared" si="4"/>
        <v>26.18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26.18</v>
      </c>
      <c r="R31" s="18">
        <v>0.4</v>
      </c>
    </row>
    <row r="32" spans="1:18">
      <c r="A32" s="8" t="s">
        <v>74</v>
      </c>
      <c r="B32" s="216">
        <f>'[2]22'!B34</f>
        <v>84</v>
      </c>
      <c r="C32" s="217">
        <f>'[2]22'!C34</f>
        <v>0</v>
      </c>
      <c r="D32" s="217">
        <f>'[2]22'!D34</f>
        <v>0</v>
      </c>
      <c r="E32" s="217">
        <f>'[2]22'!E34</f>
        <v>0</v>
      </c>
      <c r="F32" s="15">
        <f t="shared" si="6"/>
        <v>84</v>
      </c>
      <c r="G32" s="216">
        <f>'[2]22'!H34</f>
        <v>26.58</v>
      </c>
      <c r="H32" s="217">
        <f>'[2]22'!I34</f>
        <v>0</v>
      </c>
      <c r="I32" s="217">
        <f>'[2]22'!J34</f>
        <v>0</v>
      </c>
      <c r="J32" s="217">
        <f>'[2]22'!K34</f>
        <v>0</v>
      </c>
      <c r="K32" s="15">
        <f t="shared" si="3"/>
        <v>26.58</v>
      </c>
      <c r="L32" s="18">
        <f>frq!C32</f>
        <v>1</v>
      </c>
      <c r="M32" s="167">
        <f t="shared" si="4"/>
        <v>26.18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26.18</v>
      </c>
      <c r="R32" s="18">
        <v>0.4</v>
      </c>
    </row>
    <row r="33" spans="1:18">
      <c r="A33" s="8" t="s">
        <v>75</v>
      </c>
      <c r="B33" s="216">
        <f>'[2]22'!B35</f>
        <v>84</v>
      </c>
      <c r="C33" s="217">
        <f>'[2]22'!C35</f>
        <v>0</v>
      </c>
      <c r="D33" s="217">
        <f>'[2]22'!D35</f>
        <v>0</v>
      </c>
      <c r="E33" s="217">
        <f>'[2]22'!E35</f>
        <v>0</v>
      </c>
      <c r="F33" s="15">
        <f t="shared" si="6"/>
        <v>84</v>
      </c>
      <c r="G33" s="216">
        <f>'[2]22'!H35</f>
        <v>26.58</v>
      </c>
      <c r="H33" s="217">
        <f>'[2]22'!I35</f>
        <v>0</v>
      </c>
      <c r="I33" s="217">
        <f>'[2]22'!J35</f>
        <v>0</v>
      </c>
      <c r="J33" s="217">
        <f>'[2]22'!K35</f>
        <v>0</v>
      </c>
      <c r="K33" s="15">
        <f t="shared" si="3"/>
        <v>26.58</v>
      </c>
      <c r="L33" s="18">
        <f>frq!C33</f>
        <v>1</v>
      </c>
      <c r="M33" s="167">
        <f t="shared" si="4"/>
        <v>26.18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26.18</v>
      </c>
      <c r="R33" s="18">
        <v>0.4</v>
      </c>
    </row>
    <row r="34" spans="1:18">
      <c r="A34" s="8" t="s">
        <v>76</v>
      </c>
      <c r="B34" s="216">
        <f>'[2]22'!B36</f>
        <v>84</v>
      </c>
      <c r="C34" s="217">
        <f>'[2]22'!C36</f>
        <v>0</v>
      </c>
      <c r="D34" s="217">
        <f>'[2]22'!D36</f>
        <v>0</v>
      </c>
      <c r="E34" s="217">
        <f>'[2]22'!E36</f>
        <v>0</v>
      </c>
      <c r="F34" s="15">
        <f t="shared" si="6"/>
        <v>84</v>
      </c>
      <c r="G34" s="216">
        <f>'[2]22'!H36</f>
        <v>26.58</v>
      </c>
      <c r="H34" s="217">
        <f>'[2]22'!I36</f>
        <v>0</v>
      </c>
      <c r="I34" s="217">
        <f>'[2]22'!J36</f>
        <v>0</v>
      </c>
      <c r="J34" s="217">
        <f>'[2]22'!K36</f>
        <v>0</v>
      </c>
      <c r="K34" s="15">
        <f t="shared" si="3"/>
        <v>26.58</v>
      </c>
      <c r="L34" s="18">
        <f>frq!C34</f>
        <v>1</v>
      </c>
      <c r="M34" s="167">
        <f t="shared" si="4"/>
        <v>26.18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26.18</v>
      </c>
      <c r="R34" s="18">
        <v>0.4</v>
      </c>
    </row>
    <row r="35" spans="1:18">
      <c r="A35" s="8" t="s">
        <v>77</v>
      </c>
      <c r="B35" s="216">
        <f>'[2]22'!B37</f>
        <v>84</v>
      </c>
      <c r="C35" s="217">
        <f>'[2]22'!C37</f>
        <v>0</v>
      </c>
      <c r="D35" s="217">
        <f>'[2]22'!D37</f>
        <v>0</v>
      </c>
      <c r="E35" s="217">
        <f>'[2]22'!E37</f>
        <v>0</v>
      </c>
      <c r="F35" s="15">
        <f t="shared" si="6"/>
        <v>84</v>
      </c>
      <c r="G35" s="216">
        <f>'[2]22'!H37</f>
        <v>26.58</v>
      </c>
      <c r="H35" s="217">
        <f>'[2]22'!I37</f>
        <v>0</v>
      </c>
      <c r="I35" s="217">
        <f>'[2]22'!J37</f>
        <v>0</v>
      </c>
      <c r="J35" s="217">
        <f>'[2]22'!K37</f>
        <v>0</v>
      </c>
      <c r="K35" s="15">
        <f t="shared" si="3"/>
        <v>26.58</v>
      </c>
      <c r="L35" s="18">
        <f>frq!C35</f>
        <v>1</v>
      </c>
      <c r="M35" s="167">
        <f t="shared" si="4"/>
        <v>26.18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26.18</v>
      </c>
      <c r="R35" s="18">
        <v>0.4</v>
      </c>
    </row>
    <row r="36" spans="1:18">
      <c r="A36" s="8" t="s">
        <v>78</v>
      </c>
      <c r="B36" s="216">
        <f>'[2]22'!B38</f>
        <v>84</v>
      </c>
      <c r="C36" s="217">
        <f>'[2]22'!C38</f>
        <v>0</v>
      </c>
      <c r="D36" s="217">
        <f>'[2]22'!D38</f>
        <v>0</v>
      </c>
      <c r="E36" s="217">
        <f>'[2]22'!E38</f>
        <v>0</v>
      </c>
      <c r="F36" s="15">
        <f t="shared" si="6"/>
        <v>84</v>
      </c>
      <c r="G36" s="216">
        <f>'[2]22'!H38</f>
        <v>26.58</v>
      </c>
      <c r="H36" s="217">
        <f>'[2]22'!I38</f>
        <v>0</v>
      </c>
      <c r="I36" s="217">
        <f>'[2]22'!J38</f>
        <v>0</v>
      </c>
      <c r="J36" s="217">
        <f>'[2]22'!K38</f>
        <v>0</v>
      </c>
      <c r="K36" s="15">
        <f t="shared" si="3"/>
        <v>26.58</v>
      </c>
      <c r="L36" s="18">
        <f>frq!C36</f>
        <v>1</v>
      </c>
      <c r="M36" s="167">
        <f t="shared" si="4"/>
        <v>26.18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26.18</v>
      </c>
      <c r="R36" s="18">
        <v>0.4</v>
      </c>
    </row>
    <row r="37" spans="1:18">
      <c r="A37" s="8" t="s">
        <v>79</v>
      </c>
      <c r="B37" s="216">
        <f>'[2]22'!B39</f>
        <v>84</v>
      </c>
      <c r="C37" s="217">
        <f>'[2]22'!C39</f>
        <v>0</v>
      </c>
      <c r="D37" s="217">
        <f>'[2]22'!D39</f>
        <v>0</v>
      </c>
      <c r="E37" s="217">
        <f>'[2]22'!E39</f>
        <v>0</v>
      </c>
      <c r="F37" s="15">
        <f t="shared" si="6"/>
        <v>84</v>
      </c>
      <c r="G37" s="216">
        <f>'[2]22'!H39</f>
        <v>26.58</v>
      </c>
      <c r="H37" s="217">
        <f>'[2]22'!I39</f>
        <v>0</v>
      </c>
      <c r="I37" s="217">
        <f>'[2]22'!J39</f>
        <v>0</v>
      </c>
      <c r="J37" s="217">
        <f>'[2]22'!K39</f>
        <v>0</v>
      </c>
      <c r="K37" s="15">
        <f t="shared" si="3"/>
        <v>26.58</v>
      </c>
      <c r="L37" s="18">
        <f>frq!C37</f>
        <v>1</v>
      </c>
      <c r="M37" s="167">
        <f t="shared" si="4"/>
        <v>26.18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26.18</v>
      </c>
      <c r="R37" s="18">
        <v>0.4</v>
      </c>
    </row>
    <row r="38" spans="1:18">
      <c r="A38" s="8" t="s">
        <v>80</v>
      </c>
      <c r="B38" s="216">
        <f>'[2]22'!B40</f>
        <v>84</v>
      </c>
      <c r="C38" s="217">
        <f>'[2]22'!C40</f>
        <v>0</v>
      </c>
      <c r="D38" s="217">
        <f>'[2]22'!D40</f>
        <v>0</v>
      </c>
      <c r="E38" s="217">
        <f>'[2]22'!E40</f>
        <v>0</v>
      </c>
      <c r="F38" s="15">
        <f t="shared" si="6"/>
        <v>84</v>
      </c>
      <c r="G38" s="216">
        <f>'[2]22'!H40</f>
        <v>26.58</v>
      </c>
      <c r="H38" s="217">
        <f>'[2]22'!I40</f>
        <v>0</v>
      </c>
      <c r="I38" s="217">
        <f>'[2]22'!J40</f>
        <v>0</v>
      </c>
      <c r="J38" s="217">
        <f>'[2]22'!K40</f>
        <v>0</v>
      </c>
      <c r="K38" s="15">
        <f t="shared" si="3"/>
        <v>26.58</v>
      </c>
      <c r="L38" s="18">
        <f>frq!C38</f>
        <v>1</v>
      </c>
      <c r="M38" s="167">
        <f t="shared" si="4"/>
        <v>26.18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26.18</v>
      </c>
      <c r="R38" s="18">
        <v>0.4</v>
      </c>
    </row>
    <row r="39" spans="1:18">
      <c r="A39" s="8" t="s">
        <v>81</v>
      </c>
      <c r="B39" s="216">
        <f>'[2]22'!B41</f>
        <v>84</v>
      </c>
      <c r="C39" s="217">
        <f>'[2]22'!C41</f>
        <v>0</v>
      </c>
      <c r="D39" s="217">
        <f>'[2]22'!D41</f>
        <v>0</v>
      </c>
      <c r="E39" s="217">
        <f>'[2]22'!E41</f>
        <v>0</v>
      </c>
      <c r="F39" s="15">
        <f t="shared" si="6"/>
        <v>84</v>
      </c>
      <c r="G39" s="216">
        <f>'[2]22'!H41</f>
        <v>26.58</v>
      </c>
      <c r="H39" s="217">
        <f>'[2]22'!I41</f>
        <v>0</v>
      </c>
      <c r="I39" s="217">
        <f>'[2]22'!J41</f>
        <v>0</v>
      </c>
      <c r="J39" s="217">
        <f>'[2]22'!K41</f>
        <v>0</v>
      </c>
      <c r="K39" s="15">
        <f t="shared" si="3"/>
        <v>26.58</v>
      </c>
      <c r="L39" s="18">
        <f>frq!C39</f>
        <v>1</v>
      </c>
      <c r="M39" s="167">
        <f t="shared" si="4"/>
        <v>25.88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25.88</v>
      </c>
      <c r="R39" s="18">
        <v>0.7</v>
      </c>
    </row>
    <row r="40" spans="1:18">
      <c r="A40" s="8" t="s">
        <v>82</v>
      </c>
      <c r="B40" s="216">
        <f>'[2]22'!B42</f>
        <v>84</v>
      </c>
      <c r="C40" s="217">
        <f>'[2]22'!C42</f>
        <v>0</v>
      </c>
      <c r="D40" s="217">
        <f>'[2]22'!D42</f>
        <v>0</v>
      </c>
      <c r="E40" s="217">
        <f>'[2]22'!E42</f>
        <v>0</v>
      </c>
      <c r="F40" s="15">
        <f t="shared" si="6"/>
        <v>84</v>
      </c>
      <c r="G40" s="216">
        <f>'[2]22'!H42</f>
        <v>26.53</v>
      </c>
      <c r="H40" s="217">
        <f>'[2]22'!I42</f>
        <v>0</v>
      </c>
      <c r="I40" s="217">
        <f>'[2]22'!J42</f>
        <v>0</v>
      </c>
      <c r="J40" s="217">
        <f>'[2]22'!K42</f>
        <v>0</v>
      </c>
      <c r="K40" s="15">
        <f t="shared" si="3"/>
        <v>26.53</v>
      </c>
      <c r="L40" s="18">
        <f>frq!C40</f>
        <v>1</v>
      </c>
      <c r="M40" s="167">
        <f t="shared" si="4"/>
        <v>25.830000000000002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25.830000000000002</v>
      </c>
      <c r="R40" s="18">
        <v>0.7</v>
      </c>
    </row>
    <row r="41" spans="1:18">
      <c r="A41" s="8" t="s">
        <v>83</v>
      </c>
      <c r="B41" s="216">
        <f>'[2]22'!B43</f>
        <v>84</v>
      </c>
      <c r="C41" s="217">
        <f>'[2]22'!C43</f>
        <v>0</v>
      </c>
      <c r="D41" s="217">
        <f>'[2]22'!D43</f>
        <v>0</v>
      </c>
      <c r="E41" s="217">
        <f>'[2]22'!E43</f>
        <v>0</v>
      </c>
      <c r="F41" s="15">
        <f t="shared" si="6"/>
        <v>84</v>
      </c>
      <c r="G41" s="216">
        <f>'[2]22'!H43</f>
        <v>26.53</v>
      </c>
      <c r="H41" s="217">
        <f>'[2]22'!I43</f>
        <v>0</v>
      </c>
      <c r="I41" s="217">
        <f>'[2]22'!J43</f>
        <v>0</v>
      </c>
      <c r="J41" s="217">
        <f>'[2]22'!K43</f>
        <v>0</v>
      </c>
      <c r="K41" s="15">
        <f t="shared" si="3"/>
        <v>26.53</v>
      </c>
      <c r="L41" s="18">
        <f>frq!C41</f>
        <v>1</v>
      </c>
      <c r="M41" s="167">
        <f t="shared" si="4"/>
        <v>25.830000000000002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25.830000000000002</v>
      </c>
      <c r="R41" s="18">
        <v>0.7</v>
      </c>
    </row>
    <row r="42" spans="1:18">
      <c r="A42" s="8" t="s">
        <v>84</v>
      </c>
      <c r="B42" s="216">
        <f>'[2]22'!B44</f>
        <v>84</v>
      </c>
      <c r="C42" s="217">
        <f>'[2]22'!C44</f>
        <v>0</v>
      </c>
      <c r="D42" s="217">
        <f>'[2]22'!D44</f>
        <v>0</v>
      </c>
      <c r="E42" s="217">
        <f>'[2]22'!E44</f>
        <v>0</v>
      </c>
      <c r="F42" s="15">
        <f t="shared" si="6"/>
        <v>84</v>
      </c>
      <c r="G42" s="216">
        <f>'[2]22'!H44</f>
        <v>26.53</v>
      </c>
      <c r="H42" s="217">
        <f>'[2]22'!I44</f>
        <v>0</v>
      </c>
      <c r="I42" s="217">
        <f>'[2]22'!J44</f>
        <v>0</v>
      </c>
      <c r="J42" s="217">
        <f>'[2]22'!K44</f>
        <v>0</v>
      </c>
      <c r="K42" s="15">
        <f t="shared" si="3"/>
        <v>26.53</v>
      </c>
      <c r="L42" s="18">
        <f>frq!C42</f>
        <v>1</v>
      </c>
      <c r="M42" s="167">
        <f t="shared" si="4"/>
        <v>25.830000000000002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25.830000000000002</v>
      </c>
      <c r="R42" s="18">
        <v>0.7</v>
      </c>
    </row>
    <row r="43" spans="1:18">
      <c r="A43" s="8" t="s">
        <v>85</v>
      </c>
      <c r="B43" s="216">
        <f>'[2]22'!B45</f>
        <v>84</v>
      </c>
      <c r="C43" s="217">
        <f>'[2]22'!C45</f>
        <v>0</v>
      </c>
      <c r="D43" s="217">
        <f>'[2]22'!D45</f>
        <v>0</v>
      </c>
      <c r="E43" s="217">
        <f>'[2]22'!E45</f>
        <v>0</v>
      </c>
      <c r="F43" s="15">
        <f t="shared" si="6"/>
        <v>84</v>
      </c>
      <c r="G43" s="216">
        <f>'[2]22'!H45</f>
        <v>26.53</v>
      </c>
      <c r="H43" s="217">
        <f>'[2]22'!I45</f>
        <v>0</v>
      </c>
      <c r="I43" s="217">
        <f>'[2]22'!J45</f>
        <v>0</v>
      </c>
      <c r="J43" s="217">
        <f>'[2]22'!K45</f>
        <v>0</v>
      </c>
      <c r="K43" s="15">
        <f t="shared" si="3"/>
        <v>26.53</v>
      </c>
      <c r="L43" s="18">
        <f>frq!C43</f>
        <v>1</v>
      </c>
      <c r="M43" s="167">
        <f t="shared" si="4"/>
        <v>25.830000000000002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25.830000000000002</v>
      </c>
      <c r="R43" s="18">
        <v>0.7</v>
      </c>
    </row>
    <row r="44" spans="1:18">
      <c r="A44" s="8" t="s">
        <v>86</v>
      </c>
      <c r="B44" s="216">
        <f>'[2]22'!B46</f>
        <v>84</v>
      </c>
      <c r="C44" s="217">
        <f>'[2]22'!C46</f>
        <v>0</v>
      </c>
      <c r="D44" s="217">
        <f>'[2]22'!D46</f>
        <v>0</v>
      </c>
      <c r="E44" s="217">
        <f>'[2]22'!E46</f>
        <v>0</v>
      </c>
      <c r="F44" s="15">
        <f t="shared" si="6"/>
        <v>84</v>
      </c>
      <c r="G44" s="216">
        <f>'[2]22'!H46</f>
        <v>26.48</v>
      </c>
      <c r="H44" s="217">
        <f>'[2]22'!I46</f>
        <v>0</v>
      </c>
      <c r="I44" s="217">
        <f>'[2]22'!J46</f>
        <v>0</v>
      </c>
      <c r="J44" s="217">
        <f>'[2]22'!K46</f>
        <v>0</v>
      </c>
      <c r="K44" s="15">
        <f t="shared" si="3"/>
        <v>26.48</v>
      </c>
      <c r="L44" s="18">
        <f>frq!C44</f>
        <v>1</v>
      </c>
      <c r="M44" s="167">
        <f t="shared" si="4"/>
        <v>25.78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25.78</v>
      </c>
      <c r="R44" s="18">
        <v>0.7</v>
      </c>
    </row>
    <row r="45" spans="1:18">
      <c r="A45" s="8" t="s">
        <v>87</v>
      </c>
      <c r="B45" s="216">
        <f>'[2]22'!B47</f>
        <v>84</v>
      </c>
      <c r="C45" s="217">
        <f>'[2]22'!C47</f>
        <v>0</v>
      </c>
      <c r="D45" s="217">
        <f>'[2]22'!D47</f>
        <v>0</v>
      </c>
      <c r="E45" s="217">
        <f>'[2]22'!E47</f>
        <v>0</v>
      </c>
      <c r="F45" s="15">
        <f t="shared" si="6"/>
        <v>84</v>
      </c>
      <c r="G45" s="216">
        <f>'[2]22'!H47</f>
        <v>26.48</v>
      </c>
      <c r="H45" s="217">
        <f>'[2]22'!I47</f>
        <v>0</v>
      </c>
      <c r="I45" s="217">
        <f>'[2]22'!J47</f>
        <v>0</v>
      </c>
      <c r="J45" s="217">
        <f>'[2]22'!K47</f>
        <v>0</v>
      </c>
      <c r="K45" s="15">
        <f t="shared" si="3"/>
        <v>26.48</v>
      </c>
      <c r="L45" s="18">
        <f>frq!C45</f>
        <v>1</v>
      </c>
      <c r="M45" s="167">
        <f t="shared" si="4"/>
        <v>25.78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25.78</v>
      </c>
      <c r="R45" s="18">
        <v>0.7</v>
      </c>
    </row>
    <row r="46" spans="1:18">
      <c r="A46" s="8" t="s">
        <v>88</v>
      </c>
      <c r="B46" s="216">
        <f>'[2]22'!B48</f>
        <v>84</v>
      </c>
      <c r="C46" s="217">
        <f>'[2]22'!C48</f>
        <v>0</v>
      </c>
      <c r="D46" s="217">
        <f>'[2]22'!D48</f>
        <v>0</v>
      </c>
      <c r="E46" s="217">
        <f>'[2]22'!E48</f>
        <v>0</v>
      </c>
      <c r="F46" s="15">
        <f t="shared" si="6"/>
        <v>84</v>
      </c>
      <c r="G46" s="216">
        <f>'[2]22'!H48</f>
        <v>26.43</v>
      </c>
      <c r="H46" s="217">
        <f>'[2]22'!I48</f>
        <v>0</v>
      </c>
      <c r="I46" s="217">
        <f>'[2]22'!J48</f>
        <v>0</v>
      </c>
      <c r="J46" s="217">
        <f>'[2]22'!K48</f>
        <v>0</v>
      </c>
      <c r="K46" s="15">
        <f t="shared" si="3"/>
        <v>26.43</v>
      </c>
      <c r="L46" s="18">
        <f>frq!C46</f>
        <v>1</v>
      </c>
      <c r="M46" s="167">
        <f t="shared" si="4"/>
        <v>25.73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25.73</v>
      </c>
      <c r="R46" s="18">
        <v>0.7</v>
      </c>
    </row>
    <row r="47" spans="1:18">
      <c r="A47" s="8" t="s">
        <v>89</v>
      </c>
      <c r="B47" s="216">
        <f>'[2]22'!B49</f>
        <v>84</v>
      </c>
      <c r="C47" s="217">
        <f>'[2]22'!C49</f>
        <v>0</v>
      </c>
      <c r="D47" s="217">
        <f>'[2]22'!D49</f>
        <v>0</v>
      </c>
      <c r="E47" s="217">
        <f>'[2]22'!E49</f>
        <v>0</v>
      </c>
      <c r="F47" s="15">
        <f t="shared" si="6"/>
        <v>84</v>
      </c>
      <c r="G47" s="216">
        <f>'[2]22'!H49</f>
        <v>26.43</v>
      </c>
      <c r="H47" s="217">
        <f>'[2]22'!I49</f>
        <v>0</v>
      </c>
      <c r="I47" s="217">
        <f>'[2]22'!J49</f>
        <v>0</v>
      </c>
      <c r="J47" s="217">
        <f>'[2]22'!K49</f>
        <v>0</v>
      </c>
      <c r="K47" s="15">
        <f t="shared" si="3"/>
        <v>26.43</v>
      </c>
      <c r="L47" s="18">
        <f>frq!C47</f>
        <v>1</v>
      </c>
      <c r="M47" s="167">
        <f t="shared" si="4"/>
        <v>25.73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25.73</v>
      </c>
      <c r="R47" s="18">
        <v>0.7</v>
      </c>
    </row>
    <row r="48" spans="1:18">
      <c r="A48" s="8" t="s">
        <v>90</v>
      </c>
      <c r="B48" s="216">
        <f>'[2]22'!B50</f>
        <v>84</v>
      </c>
      <c r="C48" s="217">
        <f>'[2]22'!C50</f>
        <v>0</v>
      </c>
      <c r="D48" s="217">
        <f>'[2]22'!D50</f>
        <v>0</v>
      </c>
      <c r="E48" s="217">
        <f>'[2]22'!E50</f>
        <v>0</v>
      </c>
      <c r="F48" s="15">
        <f t="shared" si="6"/>
        <v>84</v>
      </c>
      <c r="G48" s="216">
        <f>'[2]22'!H50</f>
        <v>26.07</v>
      </c>
      <c r="H48" s="217">
        <f>'[2]22'!I50</f>
        <v>0</v>
      </c>
      <c r="I48" s="217">
        <f>'[2]22'!J50</f>
        <v>0</v>
      </c>
      <c r="J48" s="217">
        <f>'[2]22'!K50</f>
        <v>0</v>
      </c>
      <c r="K48" s="15">
        <f t="shared" si="3"/>
        <v>26.07</v>
      </c>
      <c r="L48" s="18">
        <f>frq!C48</f>
        <v>1</v>
      </c>
      <c r="M48" s="167">
        <f t="shared" si="4"/>
        <v>25.37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25.37</v>
      </c>
      <c r="R48" s="18">
        <v>0.7</v>
      </c>
    </row>
    <row r="49" spans="1:18">
      <c r="A49" s="8" t="s">
        <v>91</v>
      </c>
      <c r="B49" s="216">
        <f>'[2]22'!B51</f>
        <v>84</v>
      </c>
      <c r="C49" s="217">
        <f>'[2]22'!C51</f>
        <v>0</v>
      </c>
      <c r="D49" s="217">
        <f>'[2]22'!D51</f>
        <v>0</v>
      </c>
      <c r="E49" s="217">
        <f>'[2]22'!E51</f>
        <v>0</v>
      </c>
      <c r="F49" s="15">
        <f t="shared" si="6"/>
        <v>84</v>
      </c>
      <c r="G49" s="216">
        <f>'[2]22'!H51</f>
        <v>26.07</v>
      </c>
      <c r="H49" s="217">
        <f>'[2]22'!I51</f>
        <v>0</v>
      </c>
      <c r="I49" s="217">
        <f>'[2]22'!J51</f>
        <v>0</v>
      </c>
      <c r="J49" s="217">
        <f>'[2]22'!K51</f>
        <v>0</v>
      </c>
      <c r="K49" s="15">
        <f t="shared" si="3"/>
        <v>26.07</v>
      </c>
      <c r="L49" s="18">
        <f>frq!C49</f>
        <v>1</v>
      </c>
      <c r="M49" s="167">
        <f t="shared" si="4"/>
        <v>25.37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25.37</v>
      </c>
      <c r="R49" s="18">
        <v>0.7</v>
      </c>
    </row>
    <row r="50" spans="1:18">
      <c r="A50" s="8" t="s">
        <v>92</v>
      </c>
      <c r="B50" s="216">
        <f>'[2]22'!B52</f>
        <v>84</v>
      </c>
      <c r="C50" s="217">
        <f>'[2]22'!C52</f>
        <v>0</v>
      </c>
      <c r="D50" s="217">
        <f>'[2]22'!D52</f>
        <v>0</v>
      </c>
      <c r="E50" s="217">
        <f>'[2]22'!E52</f>
        <v>0</v>
      </c>
      <c r="F50" s="15">
        <f t="shared" si="6"/>
        <v>84</v>
      </c>
      <c r="G50" s="216">
        <f>'[2]22'!H52</f>
        <v>26.07</v>
      </c>
      <c r="H50" s="217">
        <f>'[2]22'!I52</f>
        <v>0</v>
      </c>
      <c r="I50" s="217">
        <f>'[2]22'!J52</f>
        <v>0</v>
      </c>
      <c r="J50" s="217">
        <f>'[2]22'!K52</f>
        <v>0</v>
      </c>
      <c r="K50" s="15">
        <f t="shared" si="3"/>
        <v>26.07</v>
      </c>
      <c r="L50" s="18">
        <f>frq!C50</f>
        <v>1</v>
      </c>
      <c r="M50" s="167">
        <f t="shared" si="4"/>
        <v>25.37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25.37</v>
      </c>
      <c r="R50" s="18">
        <v>0.7</v>
      </c>
    </row>
    <row r="51" spans="1:18">
      <c r="A51" s="8" t="s">
        <v>93</v>
      </c>
      <c r="B51" s="216">
        <f>'[2]22'!B53</f>
        <v>84</v>
      </c>
      <c r="C51" s="217">
        <f>'[2]22'!C53</f>
        <v>0</v>
      </c>
      <c r="D51" s="217">
        <f>'[2]22'!D53</f>
        <v>0</v>
      </c>
      <c r="E51" s="217">
        <f>'[2]22'!E53</f>
        <v>0</v>
      </c>
      <c r="F51" s="15">
        <f t="shared" si="6"/>
        <v>84</v>
      </c>
      <c r="G51" s="216">
        <f>'[2]22'!H53</f>
        <v>26.07</v>
      </c>
      <c r="H51" s="217">
        <f>'[2]22'!I53</f>
        <v>0</v>
      </c>
      <c r="I51" s="217">
        <f>'[2]22'!J53</f>
        <v>0</v>
      </c>
      <c r="J51" s="217">
        <f>'[2]22'!K53</f>
        <v>0</v>
      </c>
      <c r="K51" s="15">
        <f t="shared" si="3"/>
        <v>26.07</v>
      </c>
      <c r="L51" s="18">
        <f>frq!C51</f>
        <v>1</v>
      </c>
      <c r="M51" s="167">
        <f t="shared" si="4"/>
        <v>25.37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25.37</v>
      </c>
      <c r="R51" s="18">
        <v>0.7</v>
      </c>
    </row>
    <row r="52" spans="1:18">
      <c r="A52" s="8" t="s">
        <v>94</v>
      </c>
      <c r="B52" s="216">
        <f>'[2]22'!B54</f>
        <v>84</v>
      </c>
      <c r="C52" s="217">
        <f>'[2]22'!C54</f>
        <v>0</v>
      </c>
      <c r="D52" s="217">
        <f>'[2]22'!D54</f>
        <v>0</v>
      </c>
      <c r="E52" s="217">
        <f>'[2]22'!E54</f>
        <v>0</v>
      </c>
      <c r="F52" s="15">
        <f t="shared" si="6"/>
        <v>84</v>
      </c>
      <c r="G52" s="216">
        <f>'[2]22'!H54</f>
        <v>26.07</v>
      </c>
      <c r="H52" s="217">
        <f>'[2]22'!I54</f>
        <v>0</v>
      </c>
      <c r="I52" s="217">
        <f>'[2]22'!J54</f>
        <v>0</v>
      </c>
      <c r="J52" s="217">
        <f>'[2]22'!K54</f>
        <v>0</v>
      </c>
      <c r="K52" s="15">
        <f t="shared" si="3"/>
        <v>26.07</v>
      </c>
      <c r="L52" s="18">
        <f>frq!C52</f>
        <v>1</v>
      </c>
      <c r="M52" s="167">
        <f t="shared" si="4"/>
        <v>25.37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25.37</v>
      </c>
      <c r="R52" s="18">
        <v>0.7</v>
      </c>
    </row>
    <row r="53" spans="1:18">
      <c r="A53" s="8" t="s">
        <v>95</v>
      </c>
      <c r="B53" s="216">
        <f>'[2]22'!B55</f>
        <v>84</v>
      </c>
      <c r="C53" s="217">
        <f>'[2]22'!C55</f>
        <v>0</v>
      </c>
      <c r="D53" s="217">
        <f>'[2]22'!D55</f>
        <v>0</v>
      </c>
      <c r="E53" s="217">
        <f>'[2]22'!E55</f>
        <v>0</v>
      </c>
      <c r="F53" s="15">
        <f t="shared" si="6"/>
        <v>84</v>
      </c>
      <c r="G53" s="216">
        <f>'[2]22'!H55</f>
        <v>26.07</v>
      </c>
      <c r="H53" s="217">
        <f>'[2]22'!I55</f>
        <v>0</v>
      </c>
      <c r="I53" s="217">
        <f>'[2]22'!J55</f>
        <v>0</v>
      </c>
      <c r="J53" s="217">
        <f>'[2]22'!K55</f>
        <v>0</v>
      </c>
      <c r="K53" s="15">
        <f t="shared" si="3"/>
        <v>26.07</v>
      </c>
      <c r="L53" s="18">
        <f>frq!C53</f>
        <v>1</v>
      </c>
      <c r="M53" s="167">
        <f t="shared" si="4"/>
        <v>25.37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25.37</v>
      </c>
      <c r="R53" s="18">
        <v>0.7</v>
      </c>
    </row>
    <row r="54" spans="1:18">
      <c r="A54" s="8" t="s">
        <v>96</v>
      </c>
      <c r="B54" s="216">
        <f>'[2]22'!B56</f>
        <v>84</v>
      </c>
      <c r="C54" s="217">
        <f>'[2]22'!C56</f>
        <v>0</v>
      </c>
      <c r="D54" s="217">
        <f>'[2]22'!D56</f>
        <v>0</v>
      </c>
      <c r="E54" s="217">
        <f>'[2]22'!E56</f>
        <v>0</v>
      </c>
      <c r="F54" s="15">
        <f t="shared" si="6"/>
        <v>84</v>
      </c>
      <c r="G54" s="216">
        <f>'[2]22'!H56</f>
        <v>26.07</v>
      </c>
      <c r="H54" s="217">
        <f>'[2]22'!I56</f>
        <v>0</v>
      </c>
      <c r="I54" s="217">
        <f>'[2]22'!J56</f>
        <v>0</v>
      </c>
      <c r="J54" s="217">
        <f>'[2]22'!K56</f>
        <v>0</v>
      </c>
      <c r="K54" s="15">
        <f t="shared" si="3"/>
        <v>26.07</v>
      </c>
      <c r="L54" s="18">
        <f>frq!C54</f>
        <v>1</v>
      </c>
      <c r="M54" s="167">
        <f t="shared" si="4"/>
        <v>25.37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25.37</v>
      </c>
      <c r="R54" s="18">
        <v>0.7</v>
      </c>
    </row>
    <row r="55" spans="1:18">
      <c r="A55" s="8" t="s">
        <v>97</v>
      </c>
      <c r="B55" s="216">
        <f>'[2]22'!B57</f>
        <v>84</v>
      </c>
      <c r="C55" s="217">
        <f>'[2]22'!C57</f>
        <v>0</v>
      </c>
      <c r="D55" s="217">
        <f>'[2]22'!D57</f>
        <v>0</v>
      </c>
      <c r="E55" s="217">
        <f>'[2]22'!E57</f>
        <v>0</v>
      </c>
      <c r="F55" s="15">
        <f t="shared" si="6"/>
        <v>84</v>
      </c>
      <c r="G55" s="216">
        <f>'[2]22'!H57</f>
        <v>25.72</v>
      </c>
      <c r="H55" s="217">
        <f>'[2]22'!I57</f>
        <v>0</v>
      </c>
      <c r="I55" s="217">
        <f>'[2]22'!J57</f>
        <v>0</v>
      </c>
      <c r="J55" s="217">
        <f>'[2]22'!K57</f>
        <v>0</v>
      </c>
      <c r="K55" s="15">
        <f t="shared" si="3"/>
        <v>25.72</v>
      </c>
      <c r="L55" s="18">
        <f>frq!C55</f>
        <v>1</v>
      </c>
      <c r="M55" s="167">
        <f t="shared" si="4"/>
        <v>25.02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25.02</v>
      </c>
      <c r="R55" s="18">
        <v>0.7</v>
      </c>
    </row>
    <row r="56" spans="1:18">
      <c r="A56" s="8" t="s">
        <v>98</v>
      </c>
      <c r="B56" s="216">
        <f>'[2]22'!B58</f>
        <v>84</v>
      </c>
      <c r="C56" s="217">
        <f>'[2]22'!C58</f>
        <v>0</v>
      </c>
      <c r="D56" s="217">
        <f>'[2]22'!D58</f>
        <v>0</v>
      </c>
      <c r="E56" s="217">
        <f>'[2]22'!E58</f>
        <v>0</v>
      </c>
      <c r="F56" s="15">
        <f t="shared" si="6"/>
        <v>84</v>
      </c>
      <c r="G56" s="216">
        <f>'[2]22'!H58</f>
        <v>25.72</v>
      </c>
      <c r="H56" s="217">
        <f>'[2]22'!I58</f>
        <v>0</v>
      </c>
      <c r="I56" s="217">
        <f>'[2]22'!J58</f>
        <v>0</v>
      </c>
      <c r="J56" s="217">
        <f>'[2]22'!K58</f>
        <v>0</v>
      </c>
      <c r="K56" s="15">
        <f t="shared" si="3"/>
        <v>25.72</v>
      </c>
      <c r="L56" s="18">
        <f>frq!C56</f>
        <v>1</v>
      </c>
      <c r="M56" s="167">
        <f t="shared" si="4"/>
        <v>25.02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25.02</v>
      </c>
      <c r="R56" s="18">
        <v>0.7</v>
      </c>
    </row>
    <row r="57" spans="1:18">
      <c r="A57" s="8" t="s">
        <v>99</v>
      </c>
      <c r="B57" s="216">
        <f>'[2]22'!B59</f>
        <v>84</v>
      </c>
      <c r="C57" s="217">
        <f>'[2]22'!C59</f>
        <v>0</v>
      </c>
      <c r="D57" s="217">
        <f>'[2]22'!D59</f>
        <v>0</v>
      </c>
      <c r="E57" s="217">
        <f>'[2]22'!E59</f>
        <v>0</v>
      </c>
      <c r="F57" s="15">
        <f t="shared" si="6"/>
        <v>84</v>
      </c>
      <c r="G57" s="216">
        <f>'[2]22'!H59</f>
        <v>25.72</v>
      </c>
      <c r="H57" s="217">
        <f>'[2]22'!I59</f>
        <v>0</v>
      </c>
      <c r="I57" s="217">
        <f>'[2]22'!J59</f>
        <v>0</v>
      </c>
      <c r="J57" s="217">
        <f>'[2]22'!K59</f>
        <v>0</v>
      </c>
      <c r="K57" s="15">
        <f t="shared" si="3"/>
        <v>25.72</v>
      </c>
      <c r="L57" s="18">
        <f>frq!C57</f>
        <v>1</v>
      </c>
      <c r="M57" s="167">
        <f t="shared" si="4"/>
        <v>25.02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25.02</v>
      </c>
      <c r="R57" s="18">
        <v>0.7</v>
      </c>
    </row>
    <row r="58" spans="1:18">
      <c r="A58" s="8" t="s">
        <v>100</v>
      </c>
      <c r="B58" s="216">
        <f>'[2]22'!B60</f>
        <v>84</v>
      </c>
      <c r="C58" s="217">
        <f>'[2]22'!C60</f>
        <v>0</v>
      </c>
      <c r="D58" s="217">
        <f>'[2]22'!D60</f>
        <v>0</v>
      </c>
      <c r="E58" s="217">
        <f>'[2]22'!E60</f>
        <v>0</v>
      </c>
      <c r="F58" s="15">
        <f t="shared" si="6"/>
        <v>84</v>
      </c>
      <c r="G58" s="216">
        <f>'[2]22'!H60</f>
        <v>25.72</v>
      </c>
      <c r="H58" s="217">
        <f>'[2]22'!I60</f>
        <v>0</v>
      </c>
      <c r="I58" s="217">
        <f>'[2]22'!J60</f>
        <v>0</v>
      </c>
      <c r="J58" s="217">
        <f>'[2]22'!K60</f>
        <v>0</v>
      </c>
      <c r="K58" s="15">
        <f t="shared" si="3"/>
        <v>25.72</v>
      </c>
      <c r="L58" s="18">
        <f>frq!C58</f>
        <v>1</v>
      </c>
      <c r="M58" s="167">
        <f t="shared" si="4"/>
        <v>25.02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25.02</v>
      </c>
      <c r="R58" s="18">
        <v>0.7</v>
      </c>
    </row>
    <row r="59" spans="1:18">
      <c r="A59" s="8" t="s">
        <v>101</v>
      </c>
      <c r="B59" s="216">
        <f>'[2]22'!B61</f>
        <v>84</v>
      </c>
      <c r="C59" s="217">
        <f>'[2]22'!C61</f>
        <v>0</v>
      </c>
      <c r="D59" s="217">
        <f>'[2]22'!D61</f>
        <v>0</v>
      </c>
      <c r="E59" s="217">
        <f>'[2]22'!E61</f>
        <v>0</v>
      </c>
      <c r="F59" s="15">
        <f t="shared" si="6"/>
        <v>84</v>
      </c>
      <c r="G59" s="216">
        <f>'[2]22'!H61</f>
        <v>25.36</v>
      </c>
      <c r="H59" s="217">
        <f>'[2]22'!I61</f>
        <v>0</v>
      </c>
      <c r="I59" s="217">
        <f>'[2]22'!J61</f>
        <v>0</v>
      </c>
      <c r="J59" s="217">
        <f>'[2]22'!K61</f>
        <v>0</v>
      </c>
      <c r="K59" s="15">
        <f t="shared" si="3"/>
        <v>25.36</v>
      </c>
      <c r="L59" s="18">
        <f>frq!C59</f>
        <v>1</v>
      </c>
      <c r="M59" s="167">
        <f t="shared" si="4"/>
        <v>24.66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24.66</v>
      </c>
      <c r="R59" s="18">
        <v>0.7</v>
      </c>
    </row>
    <row r="60" spans="1:18">
      <c r="A60" s="8" t="s">
        <v>102</v>
      </c>
      <c r="B60" s="216">
        <f>'[2]22'!B62</f>
        <v>84</v>
      </c>
      <c r="C60" s="217">
        <f>'[2]22'!C62</f>
        <v>0</v>
      </c>
      <c r="D60" s="217">
        <f>'[2]22'!D62</f>
        <v>0</v>
      </c>
      <c r="E60" s="217">
        <f>'[2]22'!E62</f>
        <v>0</v>
      </c>
      <c r="F60" s="15">
        <f t="shared" si="6"/>
        <v>84</v>
      </c>
      <c r="G60" s="216">
        <f>'[2]22'!H62</f>
        <v>25.36</v>
      </c>
      <c r="H60" s="217">
        <f>'[2]22'!I62</f>
        <v>0</v>
      </c>
      <c r="I60" s="217">
        <f>'[2]22'!J62</f>
        <v>0</v>
      </c>
      <c r="J60" s="217">
        <f>'[2]22'!K62</f>
        <v>0</v>
      </c>
      <c r="K60" s="15">
        <f t="shared" si="3"/>
        <v>25.36</v>
      </c>
      <c r="L60" s="18">
        <f>frq!C60</f>
        <v>1</v>
      </c>
      <c r="M60" s="167">
        <f t="shared" si="4"/>
        <v>24.66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24.66</v>
      </c>
      <c r="R60" s="18">
        <v>0.7</v>
      </c>
    </row>
    <row r="61" spans="1:18">
      <c r="A61" s="8" t="s">
        <v>103</v>
      </c>
      <c r="B61" s="216">
        <f>'[2]22'!B63</f>
        <v>84</v>
      </c>
      <c r="C61" s="217">
        <f>'[2]22'!C63</f>
        <v>0</v>
      </c>
      <c r="D61" s="217">
        <f>'[2]22'!D63</f>
        <v>0</v>
      </c>
      <c r="E61" s="217">
        <f>'[2]22'!E63</f>
        <v>0</v>
      </c>
      <c r="F61" s="15">
        <f t="shared" si="6"/>
        <v>84</v>
      </c>
      <c r="G61" s="216">
        <f>'[2]22'!H63</f>
        <v>25.36</v>
      </c>
      <c r="H61" s="217">
        <f>'[2]22'!I63</f>
        <v>0</v>
      </c>
      <c r="I61" s="217">
        <f>'[2]22'!J63</f>
        <v>0</v>
      </c>
      <c r="J61" s="217">
        <f>'[2]22'!K63</f>
        <v>0</v>
      </c>
      <c r="K61" s="15">
        <f t="shared" si="3"/>
        <v>25.36</v>
      </c>
      <c r="L61" s="18">
        <f>frq!C61</f>
        <v>1</v>
      </c>
      <c r="M61" s="167">
        <f t="shared" si="4"/>
        <v>24.66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24.66</v>
      </c>
      <c r="R61" s="18">
        <v>0.7</v>
      </c>
    </row>
    <row r="62" spans="1:18">
      <c r="A62" s="8" t="s">
        <v>104</v>
      </c>
      <c r="B62" s="216">
        <f>'[2]22'!B64</f>
        <v>84</v>
      </c>
      <c r="C62" s="217">
        <f>'[2]22'!C64</f>
        <v>0</v>
      </c>
      <c r="D62" s="217">
        <f>'[2]22'!D64</f>
        <v>0</v>
      </c>
      <c r="E62" s="217">
        <f>'[2]22'!E64</f>
        <v>0</v>
      </c>
      <c r="F62" s="15">
        <f t="shared" si="6"/>
        <v>84</v>
      </c>
      <c r="G62" s="216">
        <f>'[2]22'!H64</f>
        <v>25.36</v>
      </c>
      <c r="H62" s="217">
        <f>'[2]22'!I64</f>
        <v>0</v>
      </c>
      <c r="I62" s="217">
        <f>'[2]22'!J64</f>
        <v>0</v>
      </c>
      <c r="J62" s="217">
        <f>'[2]22'!K64</f>
        <v>0</v>
      </c>
      <c r="K62" s="15">
        <f t="shared" si="3"/>
        <v>25.36</v>
      </c>
      <c r="L62" s="18">
        <f>frq!C62</f>
        <v>1</v>
      </c>
      <c r="M62" s="167">
        <f t="shared" si="4"/>
        <v>24.66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24.66</v>
      </c>
      <c r="R62" s="18">
        <v>0.7</v>
      </c>
    </row>
    <row r="63" spans="1:18">
      <c r="A63" s="8" t="s">
        <v>105</v>
      </c>
      <c r="B63" s="216">
        <f>'[2]22'!B65</f>
        <v>84</v>
      </c>
      <c r="C63" s="217">
        <f>'[2]22'!C65</f>
        <v>0</v>
      </c>
      <c r="D63" s="217">
        <f>'[2]22'!D65</f>
        <v>0</v>
      </c>
      <c r="E63" s="217">
        <f>'[2]22'!E65</f>
        <v>0</v>
      </c>
      <c r="F63" s="15">
        <f t="shared" si="6"/>
        <v>84</v>
      </c>
      <c r="G63" s="216">
        <f>'[2]22'!H65</f>
        <v>29</v>
      </c>
      <c r="H63" s="217">
        <f>'[2]22'!I65</f>
        <v>0</v>
      </c>
      <c r="I63" s="217">
        <f>'[2]22'!J65</f>
        <v>0</v>
      </c>
      <c r="J63" s="217">
        <f>'[2]22'!K65</f>
        <v>0</v>
      </c>
      <c r="K63" s="15">
        <f t="shared" si="3"/>
        <v>29</v>
      </c>
      <c r="L63" s="18">
        <f>frq!C63</f>
        <v>1</v>
      </c>
      <c r="M63" s="167">
        <f t="shared" si="4"/>
        <v>28.3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28.3</v>
      </c>
      <c r="R63" s="18">
        <v>0.7</v>
      </c>
    </row>
    <row r="64" spans="1:18">
      <c r="A64" s="8" t="s">
        <v>106</v>
      </c>
      <c r="B64" s="216">
        <f>'[2]22'!B66</f>
        <v>84</v>
      </c>
      <c r="C64" s="217">
        <f>'[2]22'!C66</f>
        <v>0</v>
      </c>
      <c r="D64" s="217">
        <f>'[2]22'!D66</f>
        <v>0</v>
      </c>
      <c r="E64" s="217">
        <f>'[2]22'!E66</f>
        <v>0</v>
      </c>
      <c r="F64" s="15">
        <f t="shared" si="6"/>
        <v>84</v>
      </c>
      <c r="G64" s="216">
        <f>'[2]22'!H66</f>
        <v>29</v>
      </c>
      <c r="H64" s="217">
        <f>'[2]22'!I66</f>
        <v>0</v>
      </c>
      <c r="I64" s="217">
        <f>'[2]22'!J66</f>
        <v>0</v>
      </c>
      <c r="J64" s="217">
        <f>'[2]22'!K66</f>
        <v>0</v>
      </c>
      <c r="K64" s="15">
        <f t="shared" si="3"/>
        <v>29</v>
      </c>
      <c r="L64" s="18">
        <f>frq!C64</f>
        <v>1</v>
      </c>
      <c r="M64" s="167">
        <f t="shared" si="4"/>
        <v>28.3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28.3</v>
      </c>
      <c r="R64" s="18">
        <v>0.7</v>
      </c>
    </row>
    <row r="65" spans="1:18">
      <c r="A65" s="8" t="s">
        <v>107</v>
      </c>
      <c r="B65" s="216">
        <f>'[2]22'!B67</f>
        <v>84</v>
      </c>
      <c r="C65" s="217">
        <f>'[2]22'!C67</f>
        <v>0</v>
      </c>
      <c r="D65" s="217">
        <f>'[2]22'!D67</f>
        <v>0</v>
      </c>
      <c r="E65" s="217">
        <f>'[2]22'!E67</f>
        <v>0</v>
      </c>
      <c r="F65" s="15">
        <f t="shared" si="6"/>
        <v>84</v>
      </c>
      <c r="G65" s="216">
        <f>'[2]22'!H67</f>
        <v>29</v>
      </c>
      <c r="H65" s="217">
        <f>'[2]22'!I67</f>
        <v>0</v>
      </c>
      <c r="I65" s="217">
        <f>'[2]22'!J67</f>
        <v>0</v>
      </c>
      <c r="J65" s="217">
        <f>'[2]22'!K67</f>
        <v>0</v>
      </c>
      <c r="K65" s="15">
        <f t="shared" si="3"/>
        <v>29</v>
      </c>
      <c r="L65" s="18">
        <f>frq!C65</f>
        <v>1</v>
      </c>
      <c r="M65" s="167">
        <f t="shared" si="4"/>
        <v>28.3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28.3</v>
      </c>
      <c r="R65" s="18">
        <v>0.7</v>
      </c>
    </row>
    <row r="66" spans="1:18">
      <c r="A66" s="8" t="s">
        <v>108</v>
      </c>
      <c r="B66" s="216">
        <f>'[2]22'!B68</f>
        <v>84</v>
      </c>
      <c r="C66" s="217">
        <f>'[2]22'!C68</f>
        <v>0</v>
      </c>
      <c r="D66" s="217">
        <f>'[2]22'!D68</f>
        <v>0</v>
      </c>
      <c r="E66" s="217">
        <f>'[2]22'!E68</f>
        <v>0</v>
      </c>
      <c r="F66" s="15">
        <f t="shared" si="6"/>
        <v>84</v>
      </c>
      <c r="G66" s="216">
        <f>'[2]22'!H68</f>
        <v>29</v>
      </c>
      <c r="H66" s="217">
        <f>'[2]22'!I68</f>
        <v>0</v>
      </c>
      <c r="I66" s="217">
        <f>'[2]22'!J68</f>
        <v>0</v>
      </c>
      <c r="J66" s="217">
        <f>'[2]22'!K68</f>
        <v>0</v>
      </c>
      <c r="K66" s="15">
        <f t="shared" si="3"/>
        <v>29</v>
      </c>
      <c r="L66" s="18">
        <f>frq!C66</f>
        <v>1</v>
      </c>
      <c r="M66" s="167">
        <f t="shared" si="4"/>
        <v>28.3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28.3</v>
      </c>
      <c r="R66" s="18">
        <v>0.7</v>
      </c>
    </row>
    <row r="67" spans="1:18">
      <c r="A67" s="8" t="s">
        <v>109</v>
      </c>
      <c r="B67" s="216">
        <f>'[2]22'!B69</f>
        <v>84</v>
      </c>
      <c r="C67" s="217">
        <f>'[2]22'!C69</f>
        <v>0</v>
      </c>
      <c r="D67" s="217">
        <f>'[2]22'!D69</f>
        <v>0</v>
      </c>
      <c r="E67" s="217">
        <f>'[2]22'!E69</f>
        <v>0</v>
      </c>
      <c r="F67" s="15">
        <f t="shared" si="6"/>
        <v>84</v>
      </c>
      <c r="G67" s="216">
        <f>'[2]22'!H69</f>
        <v>29</v>
      </c>
      <c r="H67" s="217">
        <f>'[2]22'!I69</f>
        <v>0</v>
      </c>
      <c r="I67" s="217">
        <f>'[2]22'!J69</f>
        <v>0</v>
      </c>
      <c r="J67" s="217">
        <f>'[2]22'!K69</f>
        <v>0</v>
      </c>
      <c r="K67" s="15">
        <f t="shared" si="3"/>
        <v>29</v>
      </c>
      <c r="L67" s="18">
        <f>frq!C67</f>
        <v>1</v>
      </c>
      <c r="M67" s="167">
        <f t="shared" si="4"/>
        <v>28.3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28.3</v>
      </c>
      <c r="R67" s="18">
        <v>0.7</v>
      </c>
    </row>
    <row r="68" spans="1:18">
      <c r="A68" s="8" t="s">
        <v>110</v>
      </c>
      <c r="B68" s="216">
        <f>'[2]22'!B70</f>
        <v>84</v>
      </c>
      <c r="C68" s="217">
        <f>'[2]22'!C70</f>
        <v>0</v>
      </c>
      <c r="D68" s="217">
        <f>'[2]22'!D70</f>
        <v>0</v>
      </c>
      <c r="E68" s="217">
        <f>'[2]22'!E70</f>
        <v>0</v>
      </c>
      <c r="F68" s="15">
        <f t="shared" si="6"/>
        <v>84</v>
      </c>
      <c r="G68" s="216">
        <f>'[2]22'!H70</f>
        <v>29</v>
      </c>
      <c r="H68" s="217">
        <f>'[2]22'!I70</f>
        <v>0</v>
      </c>
      <c r="I68" s="217">
        <f>'[2]22'!J70</f>
        <v>0</v>
      </c>
      <c r="J68" s="217">
        <f>'[2]22'!K70</f>
        <v>0</v>
      </c>
      <c r="K68" s="15">
        <f t="shared" ref="K68:K98" si="13">SUM(G68:J68)</f>
        <v>29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28.3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28.3</v>
      </c>
      <c r="R68" s="18">
        <v>0.7</v>
      </c>
    </row>
    <row r="69" spans="1:18">
      <c r="A69" s="8" t="s">
        <v>111</v>
      </c>
      <c r="B69" s="216">
        <f>'[2]22'!B71</f>
        <v>84</v>
      </c>
      <c r="C69" s="217">
        <f>'[2]22'!C71</f>
        <v>0</v>
      </c>
      <c r="D69" s="217">
        <f>'[2]22'!D71</f>
        <v>0</v>
      </c>
      <c r="E69" s="217">
        <f>'[2]22'!E71</f>
        <v>0</v>
      </c>
      <c r="F69" s="15">
        <f t="shared" ref="F69:F98" si="16">SUM(B69:E69)</f>
        <v>84</v>
      </c>
      <c r="G69" s="216">
        <f>'[2]22'!H71</f>
        <v>29</v>
      </c>
      <c r="H69" s="217">
        <f>'[2]22'!I71</f>
        <v>0</v>
      </c>
      <c r="I69" s="217">
        <f>'[2]22'!J71</f>
        <v>0</v>
      </c>
      <c r="J69" s="217">
        <f>'[2]22'!K71</f>
        <v>0</v>
      </c>
      <c r="K69" s="15">
        <f t="shared" si="13"/>
        <v>29</v>
      </c>
      <c r="L69" s="18">
        <f>frq!C69</f>
        <v>1</v>
      </c>
      <c r="M69" s="167">
        <f t="shared" si="14"/>
        <v>28.3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28.3</v>
      </c>
      <c r="R69" s="18">
        <v>0.7</v>
      </c>
    </row>
    <row r="70" spans="1:18">
      <c r="A70" s="8" t="s">
        <v>112</v>
      </c>
      <c r="B70" s="216">
        <f>'[2]22'!B72</f>
        <v>84</v>
      </c>
      <c r="C70" s="217">
        <f>'[2]22'!C72</f>
        <v>0</v>
      </c>
      <c r="D70" s="217">
        <f>'[2]22'!D72</f>
        <v>0</v>
      </c>
      <c r="E70" s="217">
        <f>'[2]22'!E72</f>
        <v>0</v>
      </c>
      <c r="F70" s="15">
        <f t="shared" si="16"/>
        <v>84</v>
      </c>
      <c r="G70" s="216">
        <f>'[2]22'!H72</f>
        <v>30</v>
      </c>
      <c r="H70" s="217">
        <f>'[2]22'!I72</f>
        <v>0</v>
      </c>
      <c r="I70" s="217">
        <f>'[2]22'!J72</f>
        <v>0</v>
      </c>
      <c r="J70" s="217">
        <f>'[2]22'!K72</f>
        <v>0</v>
      </c>
      <c r="K70" s="15">
        <f t="shared" si="13"/>
        <v>30</v>
      </c>
      <c r="L70" s="18">
        <f>frq!C70</f>
        <v>1</v>
      </c>
      <c r="M70" s="167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16">
        <f>'[2]22'!B73</f>
        <v>84</v>
      </c>
      <c r="C71" s="217">
        <f>'[2]22'!C73</f>
        <v>0</v>
      </c>
      <c r="D71" s="217">
        <f>'[2]22'!D73</f>
        <v>0</v>
      </c>
      <c r="E71" s="217">
        <f>'[2]22'!E73</f>
        <v>0</v>
      </c>
      <c r="F71" s="15">
        <f t="shared" si="16"/>
        <v>84</v>
      </c>
      <c r="G71" s="216">
        <f>'[2]22'!H73</f>
        <v>30</v>
      </c>
      <c r="H71" s="217">
        <f>'[2]22'!I73</f>
        <v>0</v>
      </c>
      <c r="I71" s="217">
        <f>'[2]22'!J73</f>
        <v>0</v>
      </c>
      <c r="J71" s="217">
        <f>'[2]22'!K73</f>
        <v>0</v>
      </c>
      <c r="K71" s="15">
        <f t="shared" si="13"/>
        <v>30</v>
      </c>
      <c r="L71" s="18">
        <f>frq!C71</f>
        <v>1</v>
      </c>
      <c r="M71" s="167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216">
        <f>'[2]22'!B74</f>
        <v>84</v>
      </c>
      <c r="C72" s="217">
        <f>'[2]22'!C74</f>
        <v>0</v>
      </c>
      <c r="D72" s="217">
        <f>'[2]22'!D74</f>
        <v>0</v>
      </c>
      <c r="E72" s="217">
        <f>'[2]22'!E74</f>
        <v>0</v>
      </c>
      <c r="F72" s="15">
        <f t="shared" si="16"/>
        <v>84</v>
      </c>
      <c r="G72" s="216">
        <f>'[2]22'!H74</f>
        <v>30</v>
      </c>
      <c r="H72" s="217">
        <f>'[2]22'!I74</f>
        <v>0</v>
      </c>
      <c r="I72" s="217">
        <f>'[2]22'!J74</f>
        <v>0</v>
      </c>
      <c r="J72" s="217">
        <f>'[2]22'!K74</f>
        <v>0</v>
      </c>
      <c r="K72" s="15">
        <f t="shared" si="13"/>
        <v>30</v>
      </c>
      <c r="L72" s="18">
        <f>frq!C72</f>
        <v>1</v>
      </c>
      <c r="M72" s="167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216">
        <f>'[2]22'!B75</f>
        <v>84</v>
      </c>
      <c r="C73" s="217">
        <f>'[2]22'!C75</f>
        <v>0</v>
      </c>
      <c r="D73" s="217">
        <f>'[2]22'!D75</f>
        <v>0</v>
      </c>
      <c r="E73" s="217">
        <f>'[2]22'!E75</f>
        <v>0</v>
      </c>
      <c r="F73" s="15">
        <f t="shared" si="16"/>
        <v>84</v>
      </c>
      <c r="G73" s="216">
        <f>'[2]22'!H75</f>
        <v>30</v>
      </c>
      <c r="H73" s="217">
        <f>'[2]22'!I75</f>
        <v>0</v>
      </c>
      <c r="I73" s="217">
        <f>'[2]22'!J75</f>
        <v>0</v>
      </c>
      <c r="J73" s="217">
        <f>'[2]22'!K75</f>
        <v>0</v>
      </c>
      <c r="K73" s="15">
        <f t="shared" si="13"/>
        <v>30</v>
      </c>
      <c r="L73" s="18">
        <f>frq!C73</f>
        <v>1</v>
      </c>
      <c r="M73" s="167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216">
        <f>'[2]22'!B76</f>
        <v>84</v>
      </c>
      <c r="C74" s="217">
        <f>'[2]22'!C76</f>
        <v>0</v>
      </c>
      <c r="D74" s="217">
        <f>'[2]22'!D76</f>
        <v>0</v>
      </c>
      <c r="E74" s="217">
        <f>'[2]22'!E76</f>
        <v>0</v>
      </c>
      <c r="F74" s="15">
        <f t="shared" si="16"/>
        <v>84</v>
      </c>
      <c r="G74" s="216">
        <f>'[2]22'!H76</f>
        <v>30</v>
      </c>
      <c r="H74" s="217">
        <f>'[2]22'!I76</f>
        <v>0</v>
      </c>
      <c r="I74" s="217">
        <f>'[2]22'!J76</f>
        <v>0</v>
      </c>
      <c r="J74" s="217">
        <f>'[2]22'!K76</f>
        <v>0</v>
      </c>
      <c r="K74" s="15">
        <f t="shared" si="13"/>
        <v>30</v>
      </c>
      <c r="L74" s="18">
        <f>frq!C74</f>
        <v>1</v>
      </c>
      <c r="M74" s="167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216">
        <f>'[2]22'!B77</f>
        <v>84</v>
      </c>
      <c r="C75" s="217">
        <f>'[2]22'!C77</f>
        <v>0</v>
      </c>
      <c r="D75" s="217">
        <f>'[2]22'!D77</f>
        <v>0</v>
      </c>
      <c r="E75" s="217">
        <f>'[2]22'!E77</f>
        <v>0</v>
      </c>
      <c r="F75" s="15">
        <f t="shared" si="16"/>
        <v>84</v>
      </c>
      <c r="G75" s="216">
        <f>'[2]22'!H77</f>
        <v>30</v>
      </c>
      <c r="H75" s="217">
        <f>'[2]22'!I77</f>
        <v>0</v>
      </c>
      <c r="I75" s="217">
        <f>'[2]22'!J77</f>
        <v>0</v>
      </c>
      <c r="J75" s="217">
        <f>'[2]22'!K77</f>
        <v>0</v>
      </c>
      <c r="K75" s="15">
        <f t="shared" si="13"/>
        <v>30</v>
      </c>
      <c r="L75" s="18">
        <f>frq!C75</f>
        <v>1</v>
      </c>
      <c r="M75" s="167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216">
        <f>'[2]22'!B78</f>
        <v>84</v>
      </c>
      <c r="C76" s="217">
        <f>'[2]22'!C78</f>
        <v>0</v>
      </c>
      <c r="D76" s="217">
        <f>'[2]22'!D78</f>
        <v>0</v>
      </c>
      <c r="E76" s="217">
        <f>'[2]22'!E78</f>
        <v>0</v>
      </c>
      <c r="F76" s="15">
        <f t="shared" si="16"/>
        <v>84</v>
      </c>
      <c r="G76" s="216">
        <f>'[2]22'!H78</f>
        <v>30</v>
      </c>
      <c r="H76" s="217">
        <f>'[2]22'!I78</f>
        <v>0</v>
      </c>
      <c r="I76" s="217">
        <f>'[2]22'!J78</f>
        <v>0</v>
      </c>
      <c r="J76" s="217">
        <f>'[2]22'!K78</f>
        <v>0</v>
      </c>
      <c r="K76" s="15">
        <f t="shared" si="13"/>
        <v>30</v>
      </c>
      <c r="L76" s="18">
        <f>frq!C76</f>
        <v>1</v>
      </c>
      <c r="M76" s="167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216">
        <f>'[2]22'!B79</f>
        <v>84</v>
      </c>
      <c r="C77" s="217">
        <f>'[2]22'!C79</f>
        <v>0</v>
      </c>
      <c r="D77" s="217">
        <f>'[2]22'!D79</f>
        <v>0</v>
      </c>
      <c r="E77" s="217">
        <f>'[2]22'!E79</f>
        <v>0</v>
      </c>
      <c r="F77" s="15">
        <f t="shared" si="16"/>
        <v>84</v>
      </c>
      <c r="G77" s="216">
        <f>'[2]22'!H79</f>
        <v>30</v>
      </c>
      <c r="H77" s="217">
        <f>'[2]22'!I79</f>
        <v>0</v>
      </c>
      <c r="I77" s="217">
        <f>'[2]22'!J79</f>
        <v>0</v>
      </c>
      <c r="J77" s="217">
        <f>'[2]22'!K79</f>
        <v>0</v>
      </c>
      <c r="K77" s="15">
        <f t="shared" si="13"/>
        <v>30</v>
      </c>
      <c r="L77" s="18">
        <f>frq!C77</f>
        <v>1</v>
      </c>
      <c r="M77" s="167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216">
        <f>'[2]22'!B80</f>
        <v>84</v>
      </c>
      <c r="C78" s="217">
        <f>'[2]22'!C80</f>
        <v>0</v>
      </c>
      <c r="D78" s="217">
        <f>'[2]22'!D80</f>
        <v>0</v>
      </c>
      <c r="E78" s="217">
        <f>'[2]22'!E80</f>
        <v>0</v>
      </c>
      <c r="F78" s="15">
        <f t="shared" si="16"/>
        <v>84</v>
      </c>
      <c r="G78" s="216">
        <f>'[2]22'!H80</f>
        <v>28.17</v>
      </c>
      <c r="H78" s="217">
        <f>'[2]22'!I80</f>
        <v>0</v>
      </c>
      <c r="I78" s="217">
        <f>'[2]22'!J80</f>
        <v>0</v>
      </c>
      <c r="J78" s="217">
        <f>'[2]22'!K80</f>
        <v>0</v>
      </c>
      <c r="K78" s="15">
        <f t="shared" si="13"/>
        <v>28.17</v>
      </c>
      <c r="L78" s="18">
        <f>frq!C78</f>
        <v>1</v>
      </c>
      <c r="M78" s="167">
        <f t="shared" si="14"/>
        <v>27.770000000000003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27.770000000000003</v>
      </c>
      <c r="R78" s="18">
        <v>0.4</v>
      </c>
    </row>
    <row r="79" spans="1:18">
      <c r="A79" s="8" t="s">
        <v>121</v>
      </c>
      <c r="B79" s="216">
        <f>'[2]22'!B81</f>
        <v>84</v>
      </c>
      <c r="C79" s="217">
        <f>'[2]22'!C81</f>
        <v>0</v>
      </c>
      <c r="D79" s="217">
        <f>'[2]22'!D81</f>
        <v>0</v>
      </c>
      <c r="E79" s="217">
        <f>'[2]22'!E81</f>
        <v>0</v>
      </c>
      <c r="F79" s="15">
        <f t="shared" si="16"/>
        <v>84</v>
      </c>
      <c r="G79" s="216">
        <f>'[2]22'!H81</f>
        <v>28.17</v>
      </c>
      <c r="H79" s="217">
        <f>'[2]22'!I81</f>
        <v>0</v>
      </c>
      <c r="I79" s="217">
        <f>'[2]22'!J81</f>
        <v>0</v>
      </c>
      <c r="J79" s="217">
        <f>'[2]22'!K81</f>
        <v>0</v>
      </c>
      <c r="K79" s="15">
        <f t="shared" si="13"/>
        <v>28.17</v>
      </c>
      <c r="L79" s="18">
        <f>frq!C79</f>
        <v>1</v>
      </c>
      <c r="M79" s="167">
        <f t="shared" si="14"/>
        <v>27.770000000000003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27.770000000000003</v>
      </c>
      <c r="R79" s="18">
        <v>0.4</v>
      </c>
    </row>
    <row r="80" spans="1:18">
      <c r="A80" s="8" t="s">
        <v>122</v>
      </c>
      <c r="B80" s="216">
        <f>'[2]22'!B82</f>
        <v>84</v>
      </c>
      <c r="C80" s="217">
        <f>'[2]22'!C82</f>
        <v>0</v>
      </c>
      <c r="D80" s="217">
        <f>'[2]22'!D82</f>
        <v>0</v>
      </c>
      <c r="E80" s="217">
        <f>'[2]22'!E82</f>
        <v>0</v>
      </c>
      <c r="F80" s="15">
        <f t="shared" si="16"/>
        <v>84</v>
      </c>
      <c r="G80" s="216">
        <f>'[2]22'!H82</f>
        <v>28.17</v>
      </c>
      <c r="H80" s="217">
        <f>'[2]22'!I82</f>
        <v>0</v>
      </c>
      <c r="I80" s="217">
        <f>'[2]22'!J82</f>
        <v>0</v>
      </c>
      <c r="J80" s="217">
        <f>'[2]22'!K82</f>
        <v>0</v>
      </c>
      <c r="K80" s="15">
        <f t="shared" si="13"/>
        <v>28.17</v>
      </c>
      <c r="L80" s="18">
        <f>frq!C80</f>
        <v>1</v>
      </c>
      <c r="M80" s="167">
        <f t="shared" si="14"/>
        <v>27.770000000000003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27.770000000000003</v>
      </c>
      <c r="R80" s="18">
        <v>0.4</v>
      </c>
    </row>
    <row r="81" spans="1:18">
      <c r="A81" s="8" t="s">
        <v>123</v>
      </c>
      <c r="B81" s="216">
        <f>'[2]22'!B83</f>
        <v>84</v>
      </c>
      <c r="C81" s="217">
        <f>'[2]22'!C83</f>
        <v>0</v>
      </c>
      <c r="D81" s="217">
        <f>'[2]22'!D83</f>
        <v>0</v>
      </c>
      <c r="E81" s="217">
        <f>'[2]22'!E83</f>
        <v>0</v>
      </c>
      <c r="F81" s="15">
        <f t="shared" si="16"/>
        <v>84</v>
      </c>
      <c r="G81" s="216">
        <f>'[2]22'!H83</f>
        <v>28.17</v>
      </c>
      <c r="H81" s="217">
        <f>'[2]22'!I83</f>
        <v>0</v>
      </c>
      <c r="I81" s="217">
        <f>'[2]22'!J83</f>
        <v>0</v>
      </c>
      <c r="J81" s="217">
        <f>'[2]22'!K83</f>
        <v>0</v>
      </c>
      <c r="K81" s="15">
        <f t="shared" si="13"/>
        <v>28.17</v>
      </c>
      <c r="L81" s="18">
        <f>frq!C81</f>
        <v>1</v>
      </c>
      <c r="M81" s="167">
        <f t="shared" si="14"/>
        <v>27.770000000000003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27.770000000000003</v>
      </c>
      <c r="R81" s="18">
        <v>0.4</v>
      </c>
    </row>
    <row r="82" spans="1:18">
      <c r="A82" s="8" t="s">
        <v>124</v>
      </c>
      <c r="B82" s="216">
        <f>'[2]22'!B84</f>
        <v>84</v>
      </c>
      <c r="C82" s="217">
        <f>'[2]22'!C84</f>
        <v>0</v>
      </c>
      <c r="D82" s="217">
        <f>'[2]22'!D84</f>
        <v>0</v>
      </c>
      <c r="E82" s="217">
        <f>'[2]22'!E84</f>
        <v>0</v>
      </c>
      <c r="F82" s="15">
        <f t="shared" si="16"/>
        <v>84</v>
      </c>
      <c r="G82" s="216">
        <f>'[2]22'!H84</f>
        <v>28.17</v>
      </c>
      <c r="H82" s="217">
        <f>'[2]22'!I84</f>
        <v>0</v>
      </c>
      <c r="I82" s="217">
        <f>'[2]22'!J84</f>
        <v>0</v>
      </c>
      <c r="J82" s="217">
        <f>'[2]22'!K84</f>
        <v>0</v>
      </c>
      <c r="K82" s="15">
        <f t="shared" si="13"/>
        <v>28.17</v>
      </c>
      <c r="L82" s="18">
        <f>frq!C82</f>
        <v>1</v>
      </c>
      <c r="M82" s="167">
        <f t="shared" si="14"/>
        <v>27.770000000000003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27.770000000000003</v>
      </c>
      <c r="R82" s="18">
        <v>0.4</v>
      </c>
    </row>
    <row r="83" spans="1:18">
      <c r="A83" s="8" t="s">
        <v>125</v>
      </c>
      <c r="B83" s="216">
        <f>'[2]22'!B85</f>
        <v>84</v>
      </c>
      <c r="C83" s="217">
        <f>'[2]22'!C85</f>
        <v>0</v>
      </c>
      <c r="D83" s="217">
        <f>'[2]22'!D85</f>
        <v>0</v>
      </c>
      <c r="E83" s="217">
        <f>'[2]22'!E85</f>
        <v>0</v>
      </c>
      <c r="F83" s="15">
        <f t="shared" si="16"/>
        <v>84</v>
      </c>
      <c r="G83" s="216">
        <f>'[2]22'!H85</f>
        <v>28.17</v>
      </c>
      <c r="H83" s="217">
        <f>'[2]22'!I85</f>
        <v>0</v>
      </c>
      <c r="I83" s="217">
        <f>'[2]22'!J85</f>
        <v>0</v>
      </c>
      <c r="J83" s="217">
        <f>'[2]22'!K85</f>
        <v>0</v>
      </c>
      <c r="K83" s="15">
        <f t="shared" si="13"/>
        <v>28.17</v>
      </c>
      <c r="L83" s="18">
        <f>frq!C83</f>
        <v>1</v>
      </c>
      <c r="M83" s="167">
        <f t="shared" si="14"/>
        <v>27.770000000000003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27.770000000000003</v>
      </c>
      <c r="R83" s="18">
        <v>0.4</v>
      </c>
    </row>
    <row r="84" spans="1:18">
      <c r="A84" s="8" t="s">
        <v>126</v>
      </c>
      <c r="B84" s="216">
        <f>'[2]22'!B86</f>
        <v>84</v>
      </c>
      <c r="C84" s="217">
        <f>'[2]22'!C86</f>
        <v>0</v>
      </c>
      <c r="D84" s="217">
        <f>'[2]22'!D86</f>
        <v>0</v>
      </c>
      <c r="E84" s="217">
        <f>'[2]22'!E86</f>
        <v>0</v>
      </c>
      <c r="F84" s="15">
        <f t="shared" si="16"/>
        <v>84</v>
      </c>
      <c r="G84" s="216">
        <f>'[2]22'!H86</f>
        <v>29.51</v>
      </c>
      <c r="H84" s="217">
        <f>'[2]22'!I86</f>
        <v>0</v>
      </c>
      <c r="I84" s="217">
        <f>'[2]22'!J86</f>
        <v>0</v>
      </c>
      <c r="J84" s="217">
        <f>'[2]22'!K86</f>
        <v>0</v>
      </c>
      <c r="K84" s="15">
        <f t="shared" si="13"/>
        <v>29.51</v>
      </c>
      <c r="L84" s="18">
        <f>frq!C84</f>
        <v>1</v>
      </c>
      <c r="M84" s="167">
        <f t="shared" si="14"/>
        <v>29.110000000000003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29.110000000000003</v>
      </c>
      <c r="R84" s="18">
        <v>0.4</v>
      </c>
    </row>
    <row r="85" spans="1:18">
      <c r="A85" s="8" t="s">
        <v>127</v>
      </c>
      <c r="B85" s="216">
        <f>'[2]22'!B87</f>
        <v>84</v>
      </c>
      <c r="C85" s="217">
        <f>'[2]22'!C87</f>
        <v>0</v>
      </c>
      <c r="D85" s="217">
        <f>'[2]22'!D87</f>
        <v>0</v>
      </c>
      <c r="E85" s="217">
        <f>'[2]22'!E87</f>
        <v>0</v>
      </c>
      <c r="F85" s="15">
        <f t="shared" si="16"/>
        <v>84</v>
      </c>
      <c r="G85" s="216">
        <f>'[2]22'!H87</f>
        <v>30.34</v>
      </c>
      <c r="H85" s="217">
        <f>'[2]22'!I87</f>
        <v>0</v>
      </c>
      <c r="I85" s="217">
        <f>'[2]22'!J87</f>
        <v>0</v>
      </c>
      <c r="J85" s="217">
        <f>'[2]22'!K87</f>
        <v>0</v>
      </c>
      <c r="K85" s="15">
        <f t="shared" si="13"/>
        <v>30.34</v>
      </c>
      <c r="L85" s="18">
        <f>frq!C85</f>
        <v>1</v>
      </c>
      <c r="M85" s="167">
        <f t="shared" si="14"/>
        <v>29.94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29.94</v>
      </c>
      <c r="R85" s="18">
        <v>0.4</v>
      </c>
    </row>
    <row r="86" spans="1:18">
      <c r="A86" s="8" t="s">
        <v>128</v>
      </c>
      <c r="B86" s="216">
        <f>'[2]22'!B88</f>
        <v>84</v>
      </c>
      <c r="C86" s="217">
        <f>'[2]22'!C88</f>
        <v>0</v>
      </c>
      <c r="D86" s="217">
        <f>'[2]22'!D88</f>
        <v>0</v>
      </c>
      <c r="E86" s="217">
        <f>'[2]22'!E88</f>
        <v>0</v>
      </c>
      <c r="F86" s="15">
        <f t="shared" si="16"/>
        <v>84</v>
      </c>
      <c r="G86" s="216">
        <f>'[2]22'!H88</f>
        <v>30.34</v>
      </c>
      <c r="H86" s="217">
        <f>'[2]22'!I88</f>
        <v>0</v>
      </c>
      <c r="I86" s="217">
        <f>'[2]22'!J88</f>
        <v>0</v>
      </c>
      <c r="J86" s="217">
        <f>'[2]22'!K88</f>
        <v>0</v>
      </c>
      <c r="K86" s="15">
        <f t="shared" si="13"/>
        <v>30.34</v>
      </c>
      <c r="L86" s="18">
        <f>frq!C86</f>
        <v>1</v>
      </c>
      <c r="M86" s="167">
        <f t="shared" si="14"/>
        <v>29.94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29.94</v>
      </c>
      <c r="R86" s="18">
        <v>0.4</v>
      </c>
    </row>
    <row r="87" spans="1:18">
      <c r="A87" s="8" t="s">
        <v>129</v>
      </c>
      <c r="B87" s="216">
        <f>'[2]22'!B89</f>
        <v>84</v>
      </c>
      <c r="C87" s="217">
        <f>'[2]22'!C89</f>
        <v>0</v>
      </c>
      <c r="D87" s="217">
        <f>'[2]22'!D89</f>
        <v>0</v>
      </c>
      <c r="E87" s="217">
        <f>'[2]22'!E89</f>
        <v>0</v>
      </c>
      <c r="F87" s="15">
        <f t="shared" si="16"/>
        <v>84</v>
      </c>
      <c r="G87" s="216">
        <f>'[2]22'!H89</f>
        <v>30.68</v>
      </c>
      <c r="H87" s="217">
        <f>'[2]22'!I89</f>
        <v>0</v>
      </c>
      <c r="I87" s="217">
        <f>'[2]22'!J89</f>
        <v>0</v>
      </c>
      <c r="J87" s="217">
        <f>'[2]22'!K89</f>
        <v>0</v>
      </c>
      <c r="K87" s="15">
        <f t="shared" si="13"/>
        <v>30.68</v>
      </c>
      <c r="L87" s="18">
        <f>frq!C87</f>
        <v>1</v>
      </c>
      <c r="M87" s="167">
        <f t="shared" si="14"/>
        <v>30.28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30.28</v>
      </c>
      <c r="R87" s="18">
        <v>0.4</v>
      </c>
    </row>
    <row r="88" spans="1:18">
      <c r="A88" s="8" t="s">
        <v>130</v>
      </c>
      <c r="B88" s="216">
        <f>'[2]22'!B90</f>
        <v>84</v>
      </c>
      <c r="C88" s="217">
        <f>'[2]22'!C90</f>
        <v>0</v>
      </c>
      <c r="D88" s="217">
        <f>'[2]22'!D90</f>
        <v>0</v>
      </c>
      <c r="E88" s="217">
        <f>'[2]22'!E90</f>
        <v>0</v>
      </c>
      <c r="F88" s="15">
        <f t="shared" si="16"/>
        <v>84</v>
      </c>
      <c r="G88" s="216">
        <f>'[2]22'!H90</f>
        <v>30.68</v>
      </c>
      <c r="H88" s="217">
        <f>'[2]22'!I90</f>
        <v>0</v>
      </c>
      <c r="I88" s="217">
        <f>'[2]22'!J90</f>
        <v>0</v>
      </c>
      <c r="J88" s="217">
        <f>'[2]22'!K90</f>
        <v>0</v>
      </c>
      <c r="K88" s="15">
        <f t="shared" si="13"/>
        <v>30.68</v>
      </c>
      <c r="L88" s="18">
        <f>frq!C88</f>
        <v>1</v>
      </c>
      <c r="M88" s="167">
        <f t="shared" si="14"/>
        <v>30.28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30.28</v>
      </c>
      <c r="R88" s="18">
        <v>0.4</v>
      </c>
    </row>
    <row r="89" spans="1:18">
      <c r="A89" s="8" t="s">
        <v>131</v>
      </c>
      <c r="B89" s="216">
        <f>'[2]22'!B91</f>
        <v>84</v>
      </c>
      <c r="C89" s="217">
        <f>'[2]22'!C91</f>
        <v>0</v>
      </c>
      <c r="D89" s="217">
        <f>'[2]22'!D91</f>
        <v>0</v>
      </c>
      <c r="E89" s="217">
        <f>'[2]22'!E91</f>
        <v>0</v>
      </c>
      <c r="F89" s="15">
        <f t="shared" si="16"/>
        <v>84</v>
      </c>
      <c r="G89" s="216">
        <f>'[2]22'!H91</f>
        <v>30.68</v>
      </c>
      <c r="H89" s="217">
        <f>'[2]22'!I91</f>
        <v>0</v>
      </c>
      <c r="I89" s="217">
        <f>'[2]22'!J91</f>
        <v>0</v>
      </c>
      <c r="J89" s="217">
        <f>'[2]22'!K91</f>
        <v>0</v>
      </c>
      <c r="K89" s="15">
        <f t="shared" si="13"/>
        <v>30.68</v>
      </c>
      <c r="L89" s="18">
        <f>frq!C89</f>
        <v>1</v>
      </c>
      <c r="M89" s="167">
        <f t="shared" si="14"/>
        <v>30.28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30.28</v>
      </c>
      <c r="R89" s="18">
        <v>0.4</v>
      </c>
    </row>
    <row r="90" spans="1:18">
      <c r="A90" s="8" t="s">
        <v>132</v>
      </c>
      <c r="B90" s="216">
        <f>'[2]22'!B92</f>
        <v>84</v>
      </c>
      <c r="C90" s="217">
        <f>'[2]22'!C92</f>
        <v>0</v>
      </c>
      <c r="D90" s="217">
        <f>'[2]22'!D92</f>
        <v>0</v>
      </c>
      <c r="E90" s="217">
        <f>'[2]22'!E92</f>
        <v>0</v>
      </c>
      <c r="F90" s="15">
        <f t="shared" si="16"/>
        <v>84</v>
      </c>
      <c r="G90" s="216">
        <f>'[2]22'!H92</f>
        <v>30.68</v>
      </c>
      <c r="H90" s="217">
        <f>'[2]22'!I92</f>
        <v>0</v>
      </c>
      <c r="I90" s="217">
        <f>'[2]22'!J92</f>
        <v>0</v>
      </c>
      <c r="J90" s="217">
        <f>'[2]22'!K92</f>
        <v>0</v>
      </c>
      <c r="K90" s="15">
        <f t="shared" si="13"/>
        <v>30.68</v>
      </c>
      <c r="L90" s="18">
        <f>frq!C90</f>
        <v>1</v>
      </c>
      <c r="M90" s="167">
        <f t="shared" si="14"/>
        <v>30.28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30.28</v>
      </c>
      <c r="R90" s="18">
        <v>0.4</v>
      </c>
    </row>
    <row r="91" spans="1:18">
      <c r="A91" s="8" t="s">
        <v>133</v>
      </c>
      <c r="B91" s="216">
        <f>'[2]22'!B93</f>
        <v>84</v>
      </c>
      <c r="C91" s="217">
        <f>'[2]22'!C93</f>
        <v>0</v>
      </c>
      <c r="D91" s="217">
        <f>'[2]22'!D93</f>
        <v>0</v>
      </c>
      <c r="E91" s="217">
        <f>'[2]22'!E93</f>
        <v>0</v>
      </c>
      <c r="F91" s="15">
        <f t="shared" si="16"/>
        <v>84</v>
      </c>
      <c r="G91" s="216">
        <f>'[2]22'!H93</f>
        <v>30.68</v>
      </c>
      <c r="H91" s="217">
        <f>'[2]22'!I93</f>
        <v>0</v>
      </c>
      <c r="I91" s="217">
        <f>'[2]22'!J93</f>
        <v>0</v>
      </c>
      <c r="J91" s="217">
        <f>'[2]22'!K93</f>
        <v>0</v>
      </c>
      <c r="K91" s="15">
        <f t="shared" si="13"/>
        <v>30.68</v>
      </c>
      <c r="L91" s="18">
        <f>frq!C91</f>
        <v>1</v>
      </c>
      <c r="M91" s="167">
        <f t="shared" si="14"/>
        <v>30.28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30.28</v>
      </c>
      <c r="R91" s="18">
        <v>0.4</v>
      </c>
    </row>
    <row r="92" spans="1:18">
      <c r="A92" s="8" t="s">
        <v>134</v>
      </c>
      <c r="B92" s="216">
        <f>'[2]22'!B94</f>
        <v>84</v>
      </c>
      <c r="C92" s="217">
        <f>'[2]22'!C94</f>
        <v>0</v>
      </c>
      <c r="D92" s="217">
        <f>'[2]22'!D94</f>
        <v>0</v>
      </c>
      <c r="E92" s="217">
        <f>'[2]22'!E94</f>
        <v>0</v>
      </c>
      <c r="F92" s="15">
        <f t="shared" si="16"/>
        <v>84</v>
      </c>
      <c r="G92" s="216">
        <f>'[2]22'!H94</f>
        <v>30.68</v>
      </c>
      <c r="H92" s="217">
        <f>'[2]22'!I94</f>
        <v>0</v>
      </c>
      <c r="I92" s="217">
        <f>'[2]22'!J94</f>
        <v>0</v>
      </c>
      <c r="J92" s="217">
        <f>'[2]22'!K94</f>
        <v>0</v>
      </c>
      <c r="K92" s="15">
        <f t="shared" si="13"/>
        <v>30.68</v>
      </c>
      <c r="L92" s="18">
        <f>frq!C92</f>
        <v>1</v>
      </c>
      <c r="M92" s="167">
        <f t="shared" si="14"/>
        <v>30.28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30.28</v>
      </c>
      <c r="R92" s="18">
        <v>0.4</v>
      </c>
    </row>
    <row r="93" spans="1:18">
      <c r="A93" s="8" t="s">
        <v>135</v>
      </c>
      <c r="B93" s="216">
        <f>'[2]22'!B95</f>
        <v>84</v>
      </c>
      <c r="C93" s="217">
        <f>'[2]22'!C95</f>
        <v>0</v>
      </c>
      <c r="D93" s="217">
        <f>'[2]22'!D95</f>
        <v>0</v>
      </c>
      <c r="E93" s="217">
        <f>'[2]22'!E95</f>
        <v>0</v>
      </c>
      <c r="F93" s="15">
        <f t="shared" si="16"/>
        <v>84</v>
      </c>
      <c r="G93" s="216">
        <f>'[2]22'!H95</f>
        <v>30.68</v>
      </c>
      <c r="H93" s="217">
        <f>'[2]22'!I95</f>
        <v>0</v>
      </c>
      <c r="I93" s="217">
        <f>'[2]22'!J95</f>
        <v>0</v>
      </c>
      <c r="J93" s="217">
        <f>'[2]22'!K95</f>
        <v>0</v>
      </c>
      <c r="K93" s="15">
        <f t="shared" si="13"/>
        <v>30.68</v>
      </c>
      <c r="L93" s="18">
        <f>frq!C93</f>
        <v>1</v>
      </c>
      <c r="M93" s="167">
        <f t="shared" si="14"/>
        <v>30.28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30.28</v>
      </c>
      <c r="R93" s="18">
        <v>0.4</v>
      </c>
    </row>
    <row r="94" spans="1:18">
      <c r="A94" s="8" t="s">
        <v>136</v>
      </c>
      <c r="B94" s="216">
        <f>'[2]22'!B96</f>
        <v>84</v>
      </c>
      <c r="C94" s="217">
        <f>'[2]22'!C96</f>
        <v>0</v>
      </c>
      <c r="D94" s="217">
        <f>'[2]22'!D96</f>
        <v>0</v>
      </c>
      <c r="E94" s="217">
        <f>'[2]22'!E96</f>
        <v>0</v>
      </c>
      <c r="F94" s="15">
        <f t="shared" si="16"/>
        <v>84</v>
      </c>
      <c r="G94" s="216">
        <f>'[2]22'!H96</f>
        <v>30.68</v>
      </c>
      <c r="H94" s="217">
        <f>'[2]22'!I96</f>
        <v>0</v>
      </c>
      <c r="I94" s="217">
        <f>'[2]22'!J96</f>
        <v>0</v>
      </c>
      <c r="J94" s="217">
        <f>'[2]22'!K96</f>
        <v>0</v>
      </c>
      <c r="K94" s="15">
        <f t="shared" si="13"/>
        <v>30.68</v>
      </c>
      <c r="L94" s="18">
        <f>frq!C94</f>
        <v>1</v>
      </c>
      <c r="M94" s="167">
        <f t="shared" si="14"/>
        <v>30.28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30.28</v>
      </c>
      <c r="R94" s="18">
        <v>0.4</v>
      </c>
    </row>
    <row r="95" spans="1:18">
      <c r="A95" s="8" t="s">
        <v>137</v>
      </c>
      <c r="B95" s="216">
        <f>'[2]22'!B97</f>
        <v>84</v>
      </c>
      <c r="C95" s="217">
        <f>'[2]22'!C97</f>
        <v>0</v>
      </c>
      <c r="D95" s="217">
        <f>'[2]22'!D97</f>
        <v>0</v>
      </c>
      <c r="E95" s="217">
        <f>'[2]22'!E97</f>
        <v>0</v>
      </c>
      <c r="F95" s="15">
        <f t="shared" si="16"/>
        <v>84</v>
      </c>
      <c r="G95" s="216">
        <f>'[2]22'!H97</f>
        <v>30.68</v>
      </c>
      <c r="H95" s="217">
        <f>'[2]22'!I97</f>
        <v>0</v>
      </c>
      <c r="I95" s="217">
        <f>'[2]22'!J97</f>
        <v>0</v>
      </c>
      <c r="J95" s="217">
        <f>'[2]22'!K97</f>
        <v>0</v>
      </c>
      <c r="K95" s="15">
        <f t="shared" si="13"/>
        <v>30.68</v>
      </c>
      <c r="L95" s="18">
        <f>frq!C95</f>
        <v>1</v>
      </c>
      <c r="M95" s="167">
        <f t="shared" si="14"/>
        <v>30.28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30.28</v>
      </c>
      <c r="R95" s="18">
        <v>0.4</v>
      </c>
    </row>
    <row r="96" spans="1:18">
      <c r="A96" s="8" t="s">
        <v>138</v>
      </c>
      <c r="B96" s="216">
        <f>'[2]22'!B98</f>
        <v>84</v>
      </c>
      <c r="C96" s="217">
        <f>'[2]22'!C98</f>
        <v>0</v>
      </c>
      <c r="D96" s="217">
        <f>'[2]22'!D98</f>
        <v>0</v>
      </c>
      <c r="E96" s="217">
        <f>'[2]22'!E98</f>
        <v>0</v>
      </c>
      <c r="F96" s="15">
        <f t="shared" si="16"/>
        <v>84</v>
      </c>
      <c r="G96" s="216">
        <f>'[2]22'!H98</f>
        <v>30.68</v>
      </c>
      <c r="H96" s="217">
        <f>'[2]22'!I98</f>
        <v>0</v>
      </c>
      <c r="I96" s="217">
        <f>'[2]22'!J98</f>
        <v>0</v>
      </c>
      <c r="J96" s="217">
        <f>'[2]22'!K98</f>
        <v>0</v>
      </c>
      <c r="K96" s="15">
        <f t="shared" si="13"/>
        <v>30.68</v>
      </c>
      <c r="L96" s="18">
        <f>frq!C96</f>
        <v>1</v>
      </c>
      <c r="M96" s="167">
        <f t="shared" si="14"/>
        <v>30.28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30.28</v>
      </c>
      <c r="R96" s="18">
        <v>0.4</v>
      </c>
    </row>
    <row r="97" spans="1:18">
      <c r="A97" s="8" t="s">
        <v>139</v>
      </c>
      <c r="B97" s="216">
        <f>'[2]22'!B99</f>
        <v>84</v>
      </c>
      <c r="C97" s="217">
        <f>'[2]22'!C99</f>
        <v>0</v>
      </c>
      <c r="D97" s="217">
        <f>'[2]22'!D99</f>
        <v>0</v>
      </c>
      <c r="E97" s="217">
        <f>'[2]22'!E99</f>
        <v>0</v>
      </c>
      <c r="F97" s="15">
        <f t="shared" si="16"/>
        <v>84</v>
      </c>
      <c r="G97" s="216">
        <f>'[2]22'!H99</f>
        <v>30.68</v>
      </c>
      <c r="H97" s="217">
        <f>'[2]22'!I99</f>
        <v>0</v>
      </c>
      <c r="I97" s="217">
        <f>'[2]22'!J99</f>
        <v>0</v>
      </c>
      <c r="J97" s="217">
        <f>'[2]22'!K99</f>
        <v>0</v>
      </c>
      <c r="K97" s="15">
        <f t="shared" si="13"/>
        <v>30.68</v>
      </c>
      <c r="L97" s="18">
        <f>frq!C97</f>
        <v>1</v>
      </c>
      <c r="M97" s="167">
        <f t="shared" si="14"/>
        <v>30.28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30.28</v>
      </c>
      <c r="R97" s="18">
        <v>0.4</v>
      </c>
    </row>
    <row r="98" spans="1:18" ht="15.75" thickBot="1">
      <c r="A98" s="8" t="s">
        <v>140</v>
      </c>
      <c r="B98" s="216">
        <f>'[2]22'!B100</f>
        <v>84</v>
      </c>
      <c r="C98" s="217">
        <f>'[2]22'!C100</f>
        <v>0</v>
      </c>
      <c r="D98" s="217">
        <f>'[2]22'!D100</f>
        <v>0</v>
      </c>
      <c r="E98" s="217">
        <f>'[2]22'!E100</f>
        <v>0</v>
      </c>
      <c r="F98" s="15">
        <f t="shared" si="16"/>
        <v>84</v>
      </c>
      <c r="G98" s="216">
        <f>'[2]22'!H100</f>
        <v>30.68</v>
      </c>
      <c r="H98" s="217">
        <f>'[2]22'!I100</f>
        <v>0</v>
      </c>
      <c r="I98" s="217">
        <f>'[2]22'!J100</f>
        <v>0</v>
      </c>
      <c r="J98" s="217">
        <f>'[2]22'!K100</f>
        <v>0</v>
      </c>
      <c r="K98" s="15">
        <f t="shared" si="13"/>
        <v>30.68</v>
      </c>
      <c r="L98" s="18">
        <f>frq!C98</f>
        <v>1</v>
      </c>
      <c r="M98" s="167">
        <f t="shared" si="14"/>
        <v>30.28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30.28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0.66328249999999966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0.66328249999999966</v>
      </c>
      <c r="L99" s="171">
        <f t="shared" si="17"/>
        <v>2.4E-2</v>
      </c>
      <c r="M99" s="171">
        <f t="shared" si="17"/>
        <v>0.65098250000000024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0.65098250000000024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970</v>
      </c>
      <c r="G3" s="16">
        <f>'[3]22'!G5</f>
        <v>0</v>
      </c>
      <c r="H3" s="17">
        <f>SUM(B3:G3)</f>
        <v>1290</v>
      </c>
      <c r="I3" s="15">
        <f>'[3]22'!J5</f>
        <v>284.58999999999997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284.58999999999997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284.58999999999997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284.58999999999997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253.08999999999997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253.08999999999997</v>
      </c>
      <c r="AT3" s="8">
        <v>25.52</v>
      </c>
      <c r="AU3" s="8">
        <v>30.45</v>
      </c>
      <c r="AW3" s="220">
        <v>0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</v>
      </c>
      <c r="BD3" s="220">
        <v>31.5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31.5</v>
      </c>
      <c r="BL3" s="8">
        <f>AT3</f>
        <v>25.52</v>
      </c>
      <c r="BM3" s="8">
        <f>AU3</f>
        <v>30.45</v>
      </c>
      <c r="BN3" s="8">
        <f>BC3</f>
        <v>0</v>
      </c>
      <c r="BO3" s="8">
        <f>BJ3</f>
        <v>31.5</v>
      </c>
      <c r="BP3" s="182">
        <f>BL3-BN3</f>
        <v>25.52</v>
      </c>
      <c r="BQ3" s="182">
        <f>BM3-BO3</f>
        <v>-1.0500000000000007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970</v>
      </c>
      <c r="G4" s="16">
        <f>'[3]22'!G6</f>
        <v>0</v>
      </c>
      <c r="H4" s="17">
        <f>SUM(B4:G4)</f>
        <v>1290</v>
      </c>
      <c r="I4" s="15">
        <f>'[3]22'!J6</f>
        <v>284.58999999999997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284.58999999999997</v>
      </c>
      <c r="P4" s="18">
        <f>frq!C4</f>
        <v>1</v>
      </c>
      <c r="Q4" s="15">
        <f>IF($P4=1,I4,IF(AND($P4=0.985,I4&gt;0.985*B4),B4*0.985,IF(AND($P4=0.965,I4&gt;0.965*B4),0.965*B4,I4)))</f>
        <v>284.58999999999997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284.58999999999997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253.08999999999997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253.08999999999997</v>
      </c>
      <c r="AT4" s="8">
        <v>26.09</v>
      </c>
      <c r="AU4" s="8">
        <v>26.09</v>
      </c>
      <c r="AW4" s="220">
        <v>0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</v>
      </c>
      <c r="BD4" s="220">
        <v>31.5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31.5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0</v>
      </c>
      <c r="BO4" s="8">
        <f t="shared" ref="BO4:BO67" si="24">BJ4</f>
        <v>31.5</v>
      </c>
      <c r="BP4" s="182">
        <f t="shared" ref="BP4:BP67" si="25">BL4-BN4</f>
        <v>26.09</v>
      </c>
      <c r="BQ4" s="182">
        <f t="shared" ref="BQ4:BQ67" si="26">BM4-BO4</f>
        <v>-5.41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970</v>
      </c>
      <c r="G5" s="16">
        <f>'[3]22'!G7</f>
        <v>0</v>
      </c>
      <c r="H5" s="17">
        <f t="shared" ref="H5:H68" si="27">SUM(B5:G5)</f>
        <v>1290</v>
      </c>
      <c r="I5" s="15">
        <f>'[3]22'!J7</f>
        <v>284.58999999999997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284.58999999999997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284.58999999999997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284.58999999999997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253.08999999999997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253.08999999999997</v>
      </c>
      <c r="AT5" s="8">
        <v>26.09</v>
      </c>
      <c r="AU5" s="8">
        <v>26.09</v>
      </c>
      <c r="AW5" s="220">
        <v>0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</v>
      </c>
      <c r="BD5" s="220">
        <v>31.5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31.5</v>
      </c>
      <c r="BL5" s="8">
        <f t="shared" si="21"/>
        <v>26.09</v>
      </c>
      <c r="BM5" s="8">
        <f t="shared" si="22"/>
        <v>26.09</v>
      </c>
      <c r="BN5" s="8">
        <f t="shared" si="23"/>
        <v>0</v>
      </c>
      <c r="BO5" s="8">
        <f t="shared" si="24"/>
        <v>31.5</v>
      </c>
      <c r="BP5" s="182">
        <f t="shared" si="25"/>
        <v>26.09</v>
      </c>
      <c r="BQ5" s="182">
        <f t="shared" si="26"/>
        <v>-5.41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970</v>
      </c>
      <c r="G6" s="16">
        <f>'[3]22'!G8</f>
        <v>0</v>
      </c>
      <c r="H6" s="17">
        <f t="shared" si="27"/>
        <v>1290</v>
      </c>
      <c r="I6" s="15">
        <f>'[3]22'!J8</f>
        <v>284.58999999999997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284.58999999999997</v>
      </c>
      <c r="P6" s="18">
        <f>frq!C6</f>
        <v>1</v>
      </c>
      <c r="Q6" s="15">
        <f t="shared" si="29"/>
        <v>284.58999999999997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284.58999999999997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253.08999999999997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253.08999999999997</v>
      </c>
      <c r="AT6" s="8">
        <v>26.09</v>
      </c>
      <c r="AU6" s="8">
        <v>26.09</v>
      </c>
      <c r="AW6" s="220">
        <v>0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</v>
      </c>
      <c r="BD6" s="220">
        <v>31.5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31.5</v>
      </c>
      <c r="BL6" s="8">
        <f t="shared" si="21"/>
        <v>26.09</v>
      </c>
      <c r="BM6" s="8">
        <f t="shared" si="22"/>
        <v>26.09</v>
      </c>
      <c r="BN6" s="8">
        <f t="shared" si="23"/>
        <v>0</v>
      </c>
      <c r="BO6" s="8">
        <f t="shared" si="24"/>
        <v>31.5</v>
      </c>
      <c r="BP6" s="182">
        <f t="shared" si="25"/>
        <v>26.09</v>
      </c>
      <c r="BQ6" s="182">
        <f t="shared" si="26"/>
        <v>-5.41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970</v>
      </c>
      <c r="G7" s="16">
        <f>'[3]22'!G9</f>
        <v>0</v>
      </c>
      <c r="H7" s="17">
        <f t="shared" si="27"/>
        <v>1290</v>
      </c>
      <c r="I7" s="15">
        <f>'[3]22'!J9</f>
        <v>284.58999999999997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284.58999999999997</v>
      </c>
      <c r="P7" s="18">
        <f>frq!C7</f>
        <v>1</v>
      </c>
      <c r="Q7" s="15">
        <f t="shared" si="29"/>
        <v>284.58999999999997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284.58999999999997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253.08999999999997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253.08999999999997</v>
      </c>
      <c r="AT7" s="8">
        <v>26.09</v>
      </c>
      <c r="AU7" s="8">
        <v>26.09</v>
      </c>
      <c r="AW7" s="220">
        <v>0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</v>
      </c>
      <c r="BD7" s="220">
        <v>31.5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31.5</v>
      </c>
      <c r="BL7" s="8">
        <f t="shared" si="21"/>
        <v>26.09</v>
      </c>
      <c r="BM7" s="8">
        <f t="shared" si="22"/>
        <v>26.09</v>
      </c>
      <c r="BN7" s="8">
        <f t="shared" si="23"/>
        <v>0</v>
      </c>
      <c r="BO7" s="8">
        <f t="shared" si="24"/>
        <v>31.5</v>
      </c>
      <c r="BP7" s="182">
        <f t="shared" si="25"/>
        <v>26.09</v>
      </c>
      <c r="BQ7" s="182">
        <f t="shared" si="26"/>
        <v>-5.41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970</v>
      </c>
      <c r="G8" s="16">
        <f>'[3]22'!G10</f>
        <v>0</v>
      </c>
      <c r="H8" s="17">
        <f t="shared" si="27"/>
        <v>1290</v>
      </c>
      <c r="I8" s="15">
        <f>'[3]22'!J10</f>
        <v>284.58999999999997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284.58999999999997</v>
      </c>
      <c r="P8" s="18">
        <f>frq!C8</f>
        <v>1</v>
      </c>
      <c r="Q8" s="15">
        <f t="shared" si="29"/>
        <v>284.58999999999997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284.58999999999997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253.08999999999997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253.08999999999997</v>
      </c>
      <c r="AT8" s="8">
        <v>26.09</v>
      </c>
      <c r="AU8" s="8">
        <v>26.09</v>
      </c>
      <c r="AW8" s="220">
        <v>0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</v>
      </c>
      <c r="BD8" s="220">
        <v>31.5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31.5</v>
      </c>
      <c r="BL8" s="8">
        <f t="shared" si="21"/>
        <v>26.09</v>
      </c>
      <c r="BM8" s="8">
        <f t="shared" si="22"/>
        <v>26.09</v>
      </c>
      <c r="BN8" s="8">
        <f t="shared" si="23"/>
        <v>0</v>
      </c>
      <c r="BO8" s="8">
        <f t="shared" si="24"/>
        <v>31.5</v>
      </c>
      <c r="BP8" s="182">
        <f t="shared" si="25"/>
        <v>26.09</v>
      </c>
      <c r="BQ8" s="182">
        <f t="shared" si="26"/>
        <v>-5.41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970</v>
      </c>
      <c r="G9" s="16">
        <f>'[3]22'!G11</f>
        <v>0</v>
      </c>
      <c r="H9" s="17">
        <f t="shared" si="27"/>
        <v>1290</v>
      </c>
      <c r="I9" s="15">
        <f>'[3]22'!J11</f>
        <v>284.58999999999997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284.58999999999997</v>
      </c>
      <c r="P9" s="18">
        <f>frq!C9</f>
        <v>1</v>
      </c>
      <c r="Q9" s="15">
        <f t="shared" si="29"/>
        <v>284.58999999999997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284.58999999999997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253.08999999999997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253.08999999999997</v>
      </c>
      <c r="AT9" s="8">
        <v>26.09</v>
      </c>
      <c r="AU9" s="8">
        <v>26.09</v>
      </c>
      <c r="AW9" s="220">
        <v>0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</v>
      </c>
      <c r="BD9" s="220">
        <v>31.5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31.5</v>
      </c>
      <c r="BL9" s="8">
        <f t="shared" si="21"/>
        <v>26.09</v>
      </c>
      <c r="BM9" s="8">
        <f t="shared" si="22"/>
        <v>26.09</v>
      </c>
      <c r="BN9" s="8">
        <f t="shared" si="23"/>
        <v>0</v>
      </c>
      <c r="BO9" s="8">
        <f t="shared" si="24"/>
        <v>31.5</v>
      </c>
      <c r="BP9" s="182">
        <f t="shared" si="25"/>
        <v>26.09</v>
      </c>
      <c r="BQ9" s="182">
        <f t="shared" si="26"/>
        <v>-5.41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970</v>
      </c>
      <c r="G10" s="16">
        <f>'[3]22'!G12</f>
        <v>0</v>
      </c>
      <c r="H10" s="17">
        <f t="shared" si="27"/>
        <v>1290</v>
      </c>
      <c r="I10" s="15">
        <f>'[3]22'!J12</f>
        <v>272.89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272.89</v>
      </c>
      <c r="P10" s="18">
        <f>frq!C10</f>
        <v>1</v>
      </c>
      <c r="Q10" s="15">
        <f t="shared" si="29"/>
        <v>272.89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272.89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241.39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241.39</v>
      </c>
      <c r="AT10" s="8">
        <v>26.09</v>
      </c>
      <c r="AU10" s="8">
        <v>26.09</v>
      </c>
      <c r="AW10" s="220">
        <v>0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</v>
      </c>
      <c r="BD10" s="220">
        <v>31.5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31.5</v>
      </c>
      <c r="BL10" s="8">
        <f t="shared" si="21"/>
        <v>26.09</v>
      </c>
      <c r="BM10" s="8">
        <f t="shared" si="22"/>
        <v>26.09</v>
      </c>
      <c r="BN10" s="8">
        <f t="shared" si="23"/>
        <v>0</v>
      </c>
      <c r="BO10" s="8">
        <f t="shared" si="24"/>
        <v>31.5</v>
      </c>
      <c r="BP10" s="182">
        <f t="shared" si="25"/>
        <v>26.09</v>
      </c>
      <c r="BQ10" s="182">
        <f t="shared" si="26"/>
        <v>-5.41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970</v>
      </c>
      <c r="G11" s="16">
        <f>'[3]22'!G13</f>
        <v>0</v>
      </c>
      <c r="H11" s="17">
        <f t="shared" si="27"/>
        <v>1290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212.1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212.1</v>
      </c>
      <c r="AT11" s="8">
        <v>26.09</v>
      </c>
      <c r="AU11" s="8">
        <v>26.09</v>
      </c>
      <c r="AW11" s="220">
        <v>26.4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26.4</v>
      </c>
      <c r="BD11" s="220">
        <v>31.5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31.5</v>
      </c>
      <c r="BL11" s="8">
        <f t="shared" si="21"/>
        <v>26.09</v>
      </c>
      <c r="BM11" s="8">
        <f t="shared" si="22"/>
        <v>26.09</v>
      </c>
      <c r="BN11" s="8">
        <f t="shared" si="23"/>
        <v>26.4</v>
      </c>
      <c r="BO11" s="8">
        <f t="shared" si="24"/>
        <v>31.5</v>
      </c>
      <c r="BP11" s="182">
        <f t="shared" si="25"/>
        <v>-0.30999999999999872</v>
      </c>
      <c r="BQ11" s="182">
        <f t="shared" si="26"/>
        <v>-5.41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970</v>
      </c>
      <c r="G12" s="16">
        <f>'[3]22'!G14</f>
        <v>0</v>
      </c>
      <c r="H12" s="17">
        <f t="shared" si="27"/>
        <v>1290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212.1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212.1</v>
      </c>
      <c r="AT12" s="8">
        <v>26.09</v>
      </c>
      <c r="AU12" s="8">
        <v>26.09</v>
      </c>
      <c r="AW12" s="220">
        <v>26.4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26.4</v>
      </c>
      <c r="BD12" s="220">
        <v>31.5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31.5</v>
      </c>
      <c r="BL12" s="8">
        <f t="shared" si="21"/>
        <v>26.09</v>
      </c>
      <c r="BM12" s="8">
        <f t="shared" si="22"/>
        <v>26.09</v>
      </c>
      <c r="BN12" s="8">
        <f t="shared" si="23"/>
        <v>26.4</v>
      </c>
      <c r="BO12" s="8">
        <f t="shared" si="24"/>
        <v>31.5</v>
      </c>
      <c r="BP12" s="182">
        <f t="shared" si="25"/>
        <v>-0.30999999999999872</v>
      </c>
      <c r="BQ12" s="182">
        <f t="shared" si="26"/>
        <v>-5.41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970</v>
      </c>
      <c r="G13" s="16">
        <f>'[3]22'!G15</f>
        <v>0</v>
      </c>
      <c r="H13" s="17">
        <f t="shared" si="27"/>
        <v>1290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212.1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212.1</v>
      </c>
      <c r="AT13" s="8">
        <v>26.09</v>
      </c>
      <c r="AU13" s="8">
        <v>26.09</v>
      </c>
      <c r="AW13" s="220">
        <v>26.4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26.4</v>
      </c>
      <c r="BD13" s="220">
        <v>31.5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31.5</v>
      </c>
      <c r="BL13" s="8">
        <f t="shared" si="21"/>
        <v>26.09</v>
      </c>
      <c r="BM13" s="8">
        <f t="shared" si="22"/>
        <v>26.09</v>
      </c>
      <c r="BN13" s="8">
        <f t="shared" si="23"/>
        <v>26.4</v>
      </c>
      <c r="BO13" s="8">
        <f t="shared" si="24"/>
        <v>31.5</v>
      </c>
      <c r="BP13" s="182">
        <f t="shared" si="25"/>
        <v>-0.30999999999999872</v>
      </c>
      <c r="BQ13" s="182">
        <f t="shared" si="26"/>
        <v>-5.41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970</v>
      </c>
      <c r="G14" s="16">
        <f>'[3]22'!G16</f>
        <v>0</v>
      </c>
      <c r="H14" s="17">
        <f t="shared" si="27"/>
        <v>1290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212.1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212.1</v>
      </c>
      <c r="AT14" s="8">
        <v>26.09</v>
      </c>
      <c r="AU14" s="8">
        <v>26.09</v>
      </c>
      <c r="AW14" s="220">
        <v>26.4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26.4</v>
      </c>
      <c r="BD14" s="220">
        <v>31.5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31.5</v>
      </c>
      <c r="BL14" s="8">
        <f t="shared" si="21"/>
        <v>26.09</v>
      </c>
      <c r="BM14" s="8">
        <f t="shared" si="22"/>
        <v>26.09</v>
      </c>
      <c r="BN14" s="8">
        <f t="shared" si="23"/>
        <v>26.4</v>
      </c>
      <c r="BO14" s="8">
        <f t="shared" si="24"/>
        <v>31.5</v>
      </c>
      <c r="BP14" s="182">
        <f t="shared" si="25"/>
        <v>-0.30999999999999872</v>
      </c>
      <c r="BQ14" s="182">
        <f t="shared" si="26"/>
        <v>-5.41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970</v>
      </c>
      <c r="G15" s="16">
        <f>'[3]22'!G17</f>
        <v>0</v>
      </c>
      <c r="H15" s="17">
        <f t="shared" si="27"/>
        <v>1290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220">
        <v>26.99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26.99</v>
      </c>
      <c r="BD15" s="220">
        <v>26.99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82">
        <f t="shared" si="25"/>
        <v>-0.89999999999999858</v>
      </c>
      <c r="BQ15" s="182">
        <f t="shared" si="26"/>
        <v>-0.89999999999999858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970</v>
      </c>
      <c r="G16" s="16">
        <f>'[3]22'!G18</f>
        <v>0</v>
      </c>
      <c r="H16" s="17">
        <f t="shared" si="27"/>
        <v>1290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220">
        <v>26.99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26.99</v>
      </c>
      <c r="BD16" s="220">
        <v>26.99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82">
        <f t="shared" si="25"/>
        <v>-0.89999999999999858</v>
      </c>
      <c r="BQ16" s="182">
        <f t="shared" si="26"/>
        <v>-0.89999999999999858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970</v>
      </c>
      <c r="G17" s="16">
        <f>'[3]22'!G19</f>
        <v>0</v>
      </c>
      <c r="H17" s="17">
        <f t="shared" si="27"/>
        <v>1290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220">
        <v>26.99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26.99</v>
      </c>
      <c r="BD17" s="220">
        <v>26.99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82">
        <f t="shared" si="25"/>
        <v>-0.89999999999999858</v>
      </c>
      <c r="BQ17" s="182">
        <f t="shared" si="26"/>
        <v>-0.89999999999999858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970</v>
      </c>
      <c r="G18" s="16">
        <f>'[3]22'!G20</f>
        <v>0</v>
      </c>
      <c r="H18" s="17">
        <f t="shared" si="27"/>
        <v>1290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220">
        <v>26.99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26.99</v>
      </c>
      <c r="BD18" s="220">
        <v>26.99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82">
        <f t="shared" si="25"/>
        <v>-0.89999999999999858</v>
      </c>
      <c r="BQ18" s="182">
        <f t="shared" si="26"/>
        <v>-0.89999999999999858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970</v>
      </c>
      <c r="G19" s="16">
        <f>'[3]22'!G21</f>
        <v>0</v>
      </c>
      <c r="H19" s="17">
        <f t="shared" si="27"/>
        <v>1290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220">
        <v>26.99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26.99</v>
      </c>
      <c r="BD19" s="220">
        <v>26.99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82">
        <f t="shared" si="25"/>
        <v>-0.89999999999999858</v>
      </c>
      <c r="BQ19" s="182">
        <f t="shared" si="26"/>
        <v>-0.89999999999999858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970</v>
      </c>
      <c r="G20" s="16">
        <f>'[3]22'!G22</f>
        <v>0</v>
      </c>
      <c r="H20" s="17">
        <f t="shared" si="27"/>
        <v>1290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220">
        <v>26.99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26.99</v>
      </c>
      <c r="BD20" s="220">
        <v>26.99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82">
        <f t="shared" si="25"/>
        <v>-0.89999999999999858</v>
      </c>
      <c r="BQ20" s="182">
        <f t="shared" si="26"/>
        <v>-0.89999999999999858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970</v>
      </c>
      <c r="G21" s="16">
        <f>'[3]22'!G23</f>
        <v>0</v>
      </c>
      <c r="H21" s="17">
        <f t="shared" si="27"/>
        <v>1290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220">
        <v>26.99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26.99</v>
      </c>
      <c r="BD21" s="220">
        <v>26.99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82">
        <f t="shared" si="25"/>
        <v>-0.89999999999999858</v>
      </c>
      <c r="BQ21" s="182">
        <f t="shared" si="26"/>
        <v>-0.89999999999999858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970</v>
      </c>
      <c r="G22" s="16">
        <f>'[3]22'!G24</f>
        <v>0</v>
      </c>
      <c r="H22" s="17">
        <f t="shared" si="27"/>
        <v>1290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220">
        <v>26.99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26.99</v>
      </c>
      <c r="BD22" s="220">
        <v>26.99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82">
        <f t="shared" si="25"/>
        <v>-0.89999999999999858</v>
      </c>
      <c r="BQ22" s="182">
        <f t="shared" si="26"/>
        <v>-0.89999999999999858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970</v>
      </c>
      <c r="G23" s="16">
        <f>'[3]22'!G25</f>
        <v>0</v>
      </c>
      <c r="H23" s="17">
        <f t="shared" si="27"/>
        <v>1290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220">
        <v>26.99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26.99</v>
      </c>
      <c r="BD23" s="220">
        <v>26.99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82">
        <f t="shared" si="25"/>
        <v>-0.89999999999999858</v>
      </c>
      <c r="BQ23" s="182">
        <f t="shared" si="26"/>
        <v>-0.89999999999999858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970</v>
      </c>
      <c r="G24" s="16">
        <f>'[3]22'!G26</f>
        <v>0</v>
      </c>
      <c r="H24" s="17">
        <f t="shared" si="27"/>
        <v>1290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25.6</v>
      </c>
      <c r="AU24" s="8">
        <v>30.45</v>
      </c>
      <c r="AW24" s="220">
        <v>26.99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26.99</v>
      </c>
      <c r="BD24" s="220">
        <v>26.99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26.99</v>
      </c>
      <c r="BL24" s="8">
        <f t="shared" si="21"/>
        <v>25.6</v>
      </c>
      <c r="BM24" s="8">
        <f t="shared" si="22"/>
        <v>30.45</v>
      </c>
      <c r="BN24" s="8">
        <f t="shared" si="23"/>
        <v>26.99</v>
      </c>
      <c r="BO24" s="8">
        <f t="shared" si="24"/>
        <v>26.99</v>
      </c>
      <c r="BP24" s="182">
        <f t="shared" si="25"/>
        <v>-1.389999999999997</v>
      </c>
      <c r="BQ24" s="182">
        <f t="shared" si="26"/>
        <v>3.4600000000000009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970</v>
      </c>
      <c r="G25" s="16">
        <f>'[3]22'!G27</f>
        <v>0</v>
      </c>
      <c r="H25" s="17">
        <f t="shared" si="27"/>
        <v>1290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25.6</v>
      </c>
      <c r="AU25" s="8">
        <v>30.45</v>
      </c>
      <c r="AW25" s="220">
        <v>26.99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26.99</v>
      </c>
      <c r="BD25" s="220">
        <v>26.99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26.99</v>
      </c>
      <c r="BL25" s="8">
        <f t="shared" si="21"/>
        <v>25.6</v>
      </c>
      <c r="BM25" s="8">
        <f t="shared" si="22"/>
        <v>30.45</v>
      </c>
      <c r="BN25" s="8">
        <f t="shared" si="23"/>
        <v>26.99</v>
      </c>
      <c r="BO25" s="8">
        <f t="shared" si="24"/>
        <v>26.99</v>
      </c>
      <c r="BP25" s="182">
        <f t="shared" si="25"/>
        <v>-1.389999999999997</v>
      </c>
      <c r="BQ25" s="182">
        <f t="shared" si="26"/>
        <v>3.4600000000000009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970</v>
      </c>
      <c r="G26" s="16">
        <f>'[3]22'!G28</f>
        <v>0</v>
      </c>
      <c r="H26" s="17">
        <f t="shared" si="27"/>
        <v>1290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25.6</v>
      </c>
      <c r="AU26" s="8">
        <v>30.45</v>
      </c>
      <c r="AW26" s="220">
        <v>26.99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26.99</v>
      </c>
      <c r="BD26" s="220">
        <v>26.99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26.99</v>
      </c>
      <c r="BL26" s="8">
        <f t="shared" si="21"/>
        <v>25.6</v>
      </c>
      <c r="BM26" s="8">
        <f t="shared" si="22"/>
        <v>30.45</v>
      </c>
      <c r="BN26" s="8">
        <f t="shared" si="23"/>
        <v>26.99</v>
      </c>
      <c r="BO26" s="8">
        <f t="shared" si="24"/>
        <v>26.99</v>
      </c>
      <c r="BP26" s="182">
        <f t="shared" si="25"/>
        <v>-1.389999999999997</v>
      </c>
      <c r="BQ26" s="182">
        <f t="shared" si="26"/>
        <v>3.4600000000000009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970</v>
      </c>
      <c r="G27" s="16">
        <f>'[3]22'!G29</f>
        <v>0</v>
      </c>
      <c r="H27" s="17">
        <f t="shared" si="27"/>
        <v>1290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25.6</v>
      </c>
      <c r="AU27" s="8">
        <v>30.45</v>
      </c>
      <c r="AW27" s="220">
        <v>26.99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26.99</v>
      </c>
      <c r="BD27" s="220">
        <v>26.99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26.99</v>
      </c>
      <c r="BL27" s="8">
        <f t="shared" si="21"/>
        <v>25.6</v>
      </c>
      <c r="BM27" s="8">
        <f t="shared" si="22"/>
        <v>30.45</v>
      </c>
      <c r="BN27" s="8">
        <f t="shared" si="23"/>
        <v>26.99</v>
      </c>
      <c r="BO27" s="8">
        <f t="shared" si="24"/>
        <v>26.99</v>
      </c>
      <c r="BP27" s="182">
        <f t="shared" si="25"/>
        <v>-1.389999999999997</v>
      </c>
      <c r="BQ27" s="182">
        <f t="shared" si="26"/>
        <v>3.4600000000000009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970</v>
      </c>
      <c r="G28" s="16">
        <f>'[3]22'!G30</f>
        <v>0</v>
      </c>
      <c r="H28" s="17">
        <f t="shared" si="27"/>
        <v>1290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25.17</v>
      </c>
      <c r="AU28" s="8">
        <v>30.45</v>
      </c>
      <c r="AW28" s="220">
        <v>26.99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26.99</v>
      </c>
      <c r="BD28" s="220">
        <v>26.99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26.99</v>
      </c>
      <c r="BL28" s="8">
        <f t="shared" si="21"/>
        <v>25.17</v>
      </c>
      <c r="BM28" s="8">
        <f t="shared" si="22"/>
        <v>30.45</v>
      </c>
      <c r="BN28" s="8">
        <f t="shared" si="23"/>
        <v>26.99</v>
      </c>
      <c r="BO28" s="8">
        <f t="shared" si="24"/>
        <v>26.99</v>
      </c>
      <c r="BP28" s="182">
        <f t="shared" si="25"/>
        <v>-1.8199999999999967</v>
      </c>
      <c r="BQ28" s="182">
        <f t="shared" si="26"/>
        <v>3.4600000000000009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970</v>
      </c>
      <c r="G29" s="16">
        <f>'[3]22'!G31</f>
        <v>0</v>
      </c>
      <c r="H29" s="17">
        <f t="shared" si="27"/>
        <v>1290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25.17</v>
      </c>
      <c r="AU29" s="8">
        <v>30.45</v>
      </c>
      <c r="AW29" s="220">
        <v>26.99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26.99</v>
      </c>
      <c r="BD29" s="220">
        <v>26.99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26.99</v>
      </c>
      <c r="BL29" s="8">
        <f t="shared" si="21"/>
        <v>25.17</v>
      </c>
      <c r="BM29" s="8">
        <f t="shared" si="22"/>
        <v>30.45</v>
      </c>
      <c r="BN29" s="8">
        <f t="shared" si="23"/>
        <v>26.99</v>
      </c>
      <c r="BO29" s="8">
        <f t="shared" si="24"/>
        <v>26.99</v>
      </c>
      <c r="BP29" s="182">
        <f t="shared" si="25"/>
        <v>-1.8199999999999967</v>
      </c>
      <c r="BQ29" s="182">
        <f t="shared" si="26"/>
        <v>3.4600000000000009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970</v>
      </c>
      <c r="G30" s="16">
        <f>'[3]22'!G32</f>
        <v>0</v>
      </c>
      <c r="H30" s="17">
        <f t="shared" si="27"/>
        <v>1290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25.17</v>
      </c>
      <c r="AU30" s="8">
        <v>30.45</v>
      </c>
      <c r="AW30" s="220">
        <v>26.99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26.99</v>
      </c>
      <c r="BD30" s="220">
        <v>26.99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26.99</v>
      </c>
      <c r="BL30" s="8">
        <f t="shared" si="21"/>
        <v>25.17</v>
      </c>
      <c r="BM30" s="8">
        <f t="shared" si="22"/>
        <v>30.45</v>
      </c>
      <c r="BN30" s="8">
        <f t="shared" si="23"/>
        <v>26.99</v>
      </c>
      <c r="BO30" s="8">
        <f t="shared" si="24"/>
        <v>26.99</v>
      </c>
      <c r="BP30" s="182">
        <f t="shared" si="25"/>
        <v>-1.8199999999999967</v>
      </c>
      <c r="BQ30" s="182">
        <f t="shared" si="26"/>
        <v>3.4600000000000009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970</v>
      </c>
      <c r="G31" s="16">
        <f>'[3]22'!G33</f>
        <v>0</v>
      </c>
      <c r="H31" s="17">
        <f t="shared" si="27"/>
        <v>1290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25.17</v>
      </c>
      <c r="AU31" s="8">
        <v>30.45</v>
      </c>
      <c r="AW31" s="220">
        <v>26.99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26.99</v>
      </c>
      <c r="BD31" s="220">
        <v>26.99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26.99</v>
      </c>
      <c r="BL31" s="8">
        <f t="shared" si="21"/>
        <v>25.17</v>
      </c>
      <c r="BM31" s="8">
        <f t="shared" si="22"/>
        <v>30.45</v>
      </c>
      <c r="BN31" s="8">
        <f t="shared" si="23"/>
        <v>26.99</v>
      </c>
      <c r="BO31" s="8">
        <f t="shared" si="24"/>
        <v>26.99</v>
      </c>
      <c r="BP31" s="182">
        <f t="shared" si="25"/>
        <v>-1.8199999999999967</v>
      </c>
      <c r="BQ31" s="182">
        <f t="shared" si="26"/>
        <v>3.4600000000000009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970</v>
      </c>
      <c r="G32" s="16">
        <f>'[3]22'!G34</f>
        <v>0</v>
      </c>
      <c r="H32" s="17">
        <f t="shared" si="27"/>
        <v>1290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25.26</v>
      </c>
      <c r="AU32" s="8">
        <v>29.97</v>
      </c>
      <c r="AW32" s="220">
        <v>26.99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26.99</v>
      </c>
      <c r="BD32" s="220">
        <v>26.99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26.99</v>
      </c>
      <c r="BL32" s="8">
        <f t="shared" si="21"/>
        <v>25.26</v>
      </c>
      <c r="BM32" s="8">
        <f t="shared" si="22"/>
        <v>29.97</v>
      </c>
      <c r="BN32" s="8">
        <f t="shared" si="23"/>
        <v>26.99</v>
      </c>
      <c r="BO32" s="8">
        <f t="shared" si="24"/>
        <v>26.99</v>
      </c>
      <c r="BP32" s="182">
        <f t="shared" si="25"/>
        <v>-1.7299999999999969</v>
      </c>
      <c r="BQ32" s="182">
        <f t="shared" si="26"/>
        <v>2.9800000000000004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970</v>
      </c>
      <c r="G33" s="16">
        <f>'[3]22'!G35</f>
        <v>0</v>
      </c>
      <c r="H33" s="17">
        <f t="shared" si="27"/>
        <v>1290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25.26</v>
      </c>
      <c r="AU33" s="8">
        <v>29.97</v>
      </c>
      <c r="AW33" s="220">
        <v>26.99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26.99</v>
      </c>
      <c r="BD33" s="220">
        <v>26.99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26.99</v>
      </c>
      <c r="BL33" s="8">
        <f t="shared" si="21"/>
        <v>25.26</v>
      </c>
      <c r="BM33" s="8">
        <f t="shared" si="22"/>
        <v>29.97</v>
      </c>
      <c r="BN33" s="8">
        <f t="shared" si="23"/>
        <v>26.99</v>
      </c>
      <c r="BO33" s="8">
        <f t="shared" si="24"/>
        <v>26.99</v>
      </c>
      <c r="BP33" s="182">
        <f t="shared" si="25"/>
        <v>-1.7299999999999969</v>
      </c>
      <c r="BQ33" s="182">
        <f t="shared" si="26"/>
        <v>2.9800000000000004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970</v>
      </c>
      <c r="G34" s="16">
        <f>'[3]22'!G36</f>
        <v>0</v>
      </c>
      <c r="H34" s="17">
        <f t="shared" si="27"/>
        <v>1290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25.26</v>
      </c>
      <c r="AU34" s="8">
        <v>29.97</v>
      </c>
      <c r="AW34" s="220">
        <v>26.99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26.99</v>
      </c>
      <c r="BD34" s="220">
        <v>26.99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26.99</v>
      </c>
      <c r="BL34" s="8">
        <f t="shared" si="21"/>
        <v>25.26</v>
      </c>
      <c r="BM34" s="8">
        <f t="shared" si="22"/>
        <v>29.97</v>
      </c>
      <c r="BN34" s="8">
        <f t="shared" si="23"/>
        <v>26.99</v>
      </c>
      <c r="BO34" s="8">
        <f t="shared" si="24"/>
        <v>26.99</v>
      </c>
      <c r="BP34" s="182">
        <f t="shared" si="25"/>
        <v>-1.7299999999999969</v>
      </c>
      <c r="BQ34" s="182">
        <f t="shared" si="26"/>
        <v>2.9800000000000004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970</v>
      </c>
      <c r="G35" s="16">
        <f>'[3]22'!G37</f>
        <v>0</v>
      </c>
      <c r="H35" s="17">
        <f t="shared" si="27"/>
        <v>1290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26.48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212.02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212.02</v>
      </c>
      <c r="AT35" s="8">
        <v>25.26</v>
      </c>
      <c r="AU35" s="8">
        <v>29.97</v>
      </c>
      <c r="AW35" s="220">
        <v>26.48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26.48</v>
      </c>
      <c r="BD35" s="220">
        <v>31.5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31.5</v>
      </c>
      <c r="BL35" s="8">
        <f t="shared" si="21"/>
        <v>25.26</v>
      </c>
      <c r="BM35" s="8">
        <f t="shared" si="22"/>
        <v>29.97</v>
      </c>
      <c r="BN35" s="8">
        <f t="shared" si="23"/>
        <v>26.48</v>
      </c>
      <c r="BO35" s="8">
        <f t="shared" si="24"/>
        <v>31.5</v>
      </c>
      <c r="BP35" s="182">
        <f t="shared" si="25"/>
        <v>-1.2199999999999989</v>
      </c>
      <c r="BQ35" s="182">
        <f t="shared" si="26"/>
        <v>-1.5300000000000011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970</v>
      </c>
      <c r="G36" s="16">
        <f>'[3]22'!G38</f>
        <v>0</v>
      </c>
      <c r="H36" s="17">
        <f t="shared" si="27"/>
        <v>1290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26.48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212.02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212.02</v>
      </c>
      <c r="AT36" s="8">
        <v>25.26</v>
      </c>
      <c r="AU36" s="8">
        <v>29.97</v>
      </c>
      <c r="AW36" s="220">
        <v>26.48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26.48</v>
      </c>
      <c r="BD36" s="220">
        <v>31.5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31.5</v>
      </c>
      <c r="BL36" s="8">
        <f t="shared" si="21"/>
        <v>25.26</v>
      </c>
      <c r="BM36" s="8">
        <f t="shared" si="22"/>
        <v>29.97</v>
      </c>
      <c r="BN36" s="8">
        <f t="shared" si="23"/>
        <v>26.48</v>
      </c>
      <c r="BO36" s="8">
        <f t="shared" si="24"/>
        <v>31.5</v>
      </c>
      <c r="BP36" s="182">
        <f t="shared" si="25"/>
        <v>-1.2199999999999989</v>
      </c>
      <c r="BQ36" s="182">
        <f t="shared" si="26"/>
        <v>-1.5300000000000011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970</v>
      </c>
      <c r="G37" s="16">
        <f>'[3]22'!G39</f>
        <v>0</v>
      </c>
      <c r="H37" s="17">
        <f t="shared" si="27"/>
        <v>1290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26.48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212.02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212.02</v>
      </c>
      <c r="AT37" s="8">
        <v>25.26</v>
      </c>
      <c r="AU37" s="8">
        <v>29.97</v>
      </c>
      <c r="AW37" s="220">
        <v>26.48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26.48</v>
      </c>
      <c r="BD37" s="220">
        <v>31.5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31.5</v>
      </c>
      <c r="BL37" s="8">
        <f t="shared" si="21"/>
        <v>25.26</v>
      </c>
      <c r="BM37" s="8">
        <f t="shared" si="22"/>
        <v>29.97</v>
      </c>
      <c r="BN37" s="8">
        <f t="shared" si="23"/>
        <v>26.48</v>
      </c>
      <c r="BO37" s="8">
        <f t="shared" si="24"/>
        <v>31.5</v>
      </c>
      <c r="BP37" s="182">
        <f t="shared" si="25"/>
        <v>-1.2199999999999989</v>
      </c>
      <c r="BQ37" s="182">
        <f t="shared" si="26"/>
        <v>-1.5300000000000011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970</v>
      </c>
      <c r="G38" s="16">
        <f>'[3]22'!G40</f>
        <v>0</v>
      </c>
      <c r="H38" s="17">
        <f t="shared" si="27"/>
        <v>1290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26.48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212.02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212.02</v>
      </c>
      <c r="AT38" s="8">
        <v>25.26</v>
      </c>
      <c r="AU38" s="8">
        <v>29.97</v>
      </c>
      <c r="AW38" s="220">
        <v>26.48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26.48</v>
      </c>
      <c r="BD38" s="220">
        <v>31.5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31.5</v>
      </c>
      <c r="BL38" s="8">
        <f t="shared" si="21"/>
        <v>25.26</v>
      </c>
      <c r="BM38" s="8">
        <f t="shared" si="22"/>
        <v>29.97</v>
      </c>
      <c r="BN38" s="8">
        <f t="shared" si="23"/>
        <v>26.48</v>
      </c>
      <c r="BO38" s="8">
        <f t="shared" si="24"/>
        <v>31.5</v>
      </c>
      <c r="BP38" s="182">
        <f t="shared" si="25"/>
        <v>-1.2199999999999989</v>
      </c>
      <c r="BQ38" s="182">
        <f t="shared" si="26"/>
        <v>-1.5300000000000011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970</v>
      </c>
      <c r="G39" s="16">
        <f>'[3]22'!G41</f>
        <v>0</v>
      </c>
      <c r="H39" s="17">
        <f t="shared" si="27"/>
        <v>1290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26.03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26.03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212.47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212.47</v>
      </c>
      <c r="AT39" s="8">
        <v>25.26</v>
      </c>
      <c r="AU39" s="8">
        <v>29.97</v>
      </c>
      <c r="AW39" s="220">
        <v>26.03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26.03</v>
      </c>
      <c r="BD39" s="220">
        <v>31.5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31.5</v>
      </c>
      <c r="BL39" s="8">
        <f t="shared" si="21"/>
        <v>25.26</v>
      </c>
      <c r="BM39" s="8">
        <f t="shared" si="22"/>
        <v>29.97</v>
      </c>
      <c r="BN39" s="8">
        <f t="shared" si="23"/>
        <v>26.03</v>
      </c>
      <c r="BO39" s="8">
        <f t="shared" si="24"/>
        <v>31.5</v>
      </c>
      <c r="BP39" s="182">
        <f t="shared" si="25"/>
        <v>-0.76999999999999957</v>
      </c>
      <c r="BQ39" s="182">
        <f t="shared" si="26"/>
        <v>-1.5300000000000011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970</v>
      </c>
      <c r="G40" s="16">
        <f>'[3]22'!G42</f>
        <v>0</v>
      </c>
      <c r="H40" s="17">
        <f t="shared" si="27"/>
        <v>1290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26.03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26.03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212.47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212.47</v>
      </c>
      <c r="AT40" s="8">
        <v>25.82</v>
      </c>
      <c r="AU40" s="8">
        <v>25.82</v>
      </c>
      <c r="AW40" s="220">
        <v>26.03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26.03</v>
      </c>
      <c r="BD40" s="220">
        <v>31.5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31.5</v>
      </c>
      <c r="BL40" s="8">
        <f t="shared" si="21"/>
        <v>25.82</v>
      </c>
      <c r="BM40" s="8">
        <f t="shared" si="22"/>
        <v>25.82</v>
      </c>
      <c r="BN40" s="8">
        <f t="shared" si="23"/>
        <v>26.03</v>
      </c>
      <c r="BO40" s="8">
        <f t="shared" si="24"/>
        <v>31.5</v>
      </c>
      <c r="BP40" s="182">
        <f t="shared" si="25"/>
        <v>-0.21000000000000085</v>
      </c>
      <c r="BQ40" s="182">
        <f t="shared" si="26"/>
        <v>-5.68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970</v>
      </c>
      <c r="G41" s="16">
        <f>'[3]22'!G43</f>
        <v>0</v>
      </c>
      <c r="H41" s="17">
        <f t="shared" si="27"/>
        <v>1290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26.03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26.03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212.47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212.47</v>
      </c>
      <c r="AT41" s="8">
        <v>25.82</v>
      </c>
      <c r="AU41" s="8">
        <v>25.82</v>
      </c>
      <c r="AW41" s="220">
        <v>26.03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26.03</v>
      </c>
      <c r="BD41" s="220">
        <v>31.5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31.5</v>
      </c>
      <c r="BL41" s="8">
        <f t="shared" si="21"/>
        <v>25.82</v>
      </c>
      <c r="BM41" s="8">
        <f t="shared" si="22"/>
        <v>25.82</v>
      </c>
      <c r="BN41" s="8">
        <f t="shared" si="23"/>
        <v>26.03</v>
      </c>
      <c r="BO41" s="8">
        <f t="shared" si="24"/>
        <v>31.5</v>
      </c>
      <c r="BP41" s="182">
        <f t="shared" si="25"/>
        <v>-0.21000000000000085</v>
      </c>
      <c r="BQ41" s="182">
        <f t="shared" si="26"/>
        <v>-5.68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970</v>
      </c>
      <c r="G42" s="16">
        <f>'[3]22'!G44</f>
        <v>0</v>
      </c>
      <c r="H42" s="17">
        <f t="shared" si="27"/>
        <v>1290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26.03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26.03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212.47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212.47</v>
      </c>
      <c r="AT42" s="8">
        <v>25.82</v>
      </c>
      <c r="AU42" s="8">
        <v>25.82</v>
      </c>
      <c r="AW42" s="220">
        <v>26.03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26.03</v>
      </c>
      <c r="BD42" s="220">
        <v>31.5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31.5</v>
      </c>
      <c r="BL42" s="8">
        <f t="shared" si="21"/>
        <v>25.82</v>
      </c>
      <c r="BM42" s="8">
        <f t="shared" si="22"/>
        <v>25.82</v>
      </c>
      <c r="BN42" s="8">
        <f t="shared" si="23"/>
        <v>26.03</v>
      </c>
      <c r="BO42" s="8">
        <f t="shared" si="24"/>
        <v>31.5</v>
      </c>
      <c r="BP42" s="182">
        <f t="shared" si="25"/>
        <v>-0.21000000000000085</v>
      </c>
      <c r="BQ42" s="182">
        <f t="shared" si="26"/>
        <v>-5.68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950</v>
      </c>
      <c r="G43" s="16">
        <f>'[3]22'!G45</f>
        <v>0</v>
      </c>
      <c r="H43" s="17">
        <f t="shared" si="27"/>
        <v>1270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26.13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212.87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212.87</v>
      </c>
      <c r="AT43" s="8">
        <v>25.82</v>
      </c>
      <c r="AU43" s="8">
        <v>25.82</v>
      </c>
      <c r="AW43" s="220">
        <v>26.13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26.13</v>
      </c>
      <c r="BD43" s="220">
        <v>31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31</v>
      </c>
      <c r="BL43" s="8">
        <f t="shared" si="21"/>
        <v>25.82</v>
      </c>
      <c r="BM43" s="8">
        <f t="shared" si="22"/>
        <v>25.82</v>
      </c>
      <c r="BN43" s="8">
        <f t="shared" si="23"/>
        <v>26.13</v>
      </c>
      <c r="BO43" s="8">
        <f t="shared" si="24"/>
        <v>31</v>
      </c>
      <c r="BP43" s="182">
        <f t="shared" si="25"/>
        <v>-0.30999999999999872</v>
      </c>
      <c r="BQ43" s="182">
        <f t="shared" si="26"/>
        <v>-5.18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950</v>
      </c>
      <c r="G44" s="16">
        <f>'[3]22'!G46</f>
        <v>0</v>
      </c>
      <c r="H44" s="17">
        <f t="shared" si="27"/>
        <v>1270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26.13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212.87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212.87</v>
      </c>
      <c r="AT44" s="8">
        <v>25.82</v>
      </c>
      <c r="AU44" s="8">
        <v>25.82</v>
      </c>
      <c r="AW44" s="220">
        <v>26.13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26.13</v>
      </c>
      <c r="BD44" s="220">
        <v>31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31</v>
      </c>
      <c r="BL44" s="8">
        <f t="shared" si="21"/>
        <v>25.82</v>
      </c>
      <c r="BM44" s="8">
        <f t="shared" si="22"/>
        <v>25.82</v>
      </c>
      <c r="BN44" s="8">
        <f t="shared" si="23"/>
        <v>26.13</v>
      </c>
      <c r="BO44" s="8">
        <f t="shared" si="24"/>
        <v>31</v>
      </c>
      <c r="BP44" s="182">
        <f t="shared" si="25"/>
        <v>-0.30999999999999872</v>
      </c>
      <c r="BQ44" s="182">
        <f t="shared" si="26"/>
        <v>-5.18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950</v>
      </c>
      <c r="G45" s="16">
        <f>'[3]22'!G47</f>
        <v>0</v>
      </c>
      <c r="H45" s="17">
        <f t="shared" si="27"/>
        <v>1270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26.13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26.13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212.87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212.87</v>
      </c>
      <c r="AT45" s="8">
        <v>25.82</v>
      </c>
      <c r="AU45" s="8">
        <v>25.82</v>
      </c>
      <c r="AW45" s="220">
        <v>26.13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26.13</v>
      </c>
      <c r="BD45" s="220">
        <v>31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31</v>
      </c>
      <c r="BL45" s="8">
        <f t="shared" si="21"/>
        <v>25.82</v>
      </c>
      <c r="BM45" s="8">
        <f t="shared" si="22"/>
        <v>25.82</v>
      </c>
      <c r="BN45" s="8">
        <f t="shared" si="23"/>
        <v>26.13</v>
      </c>
      <c r="BO45" s="8">
        <f t="shared" si="24"/>
        <v>31</v>
      </c>
      <c r="BP45" s="182">
        <f t="shared" si="25"/>
        <v>-0.30999999999999872</v>
      </c>
      <c r="BQ45" s="182">
        <f t="shared" si="26"/>
        <v>-5.18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950</v>
      </c>
      <c r="G46" s="16">
        <f>'[3]22'!G48</f>
        <v>0</v>
      </c>
      <c r="H46" s="17">
        <f t="shared" si="27"/>
        <v>1270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26.13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26.13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212.87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212.87</v>
      </c>
      <c r="AT46" s="8">
        <v>25.82</v>
      </c>
      <c r="AU46" s="8">
        <v>25.82</v>
      </c>
      <c r="AW46" s="220">
        <v>26.13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26.13</v>
      </c>
      <c r="BD46" s="220">
        <v>31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31</v>
      </c>
      <c r="BL46" s="8">
        <f t="shared" si="21"/>
        <v>25.82</v>
      </c>
      <c r="BM46" s="8">
        <f t="shared" si="22"/>
        <v>25.82</v>
      </c>
      <c r="BN46" s="8">
        <f t="shared" si="23"/>
        <v>26.13</v>
      </c>
      <c r="BO46" s="8">
        <f t="shared" si="24"/>
        <v>31</v>
      </c>
      <c r="BP46" s="182">
        <f t="shared" si="25"/>
        <v>-0.30999999999999872</v>
      </c>
      <c r="BQ46" s="182">
        <f t="shared" si="26"/>
        <v>-5.18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950</v>
      </c>
      <c r="G47" s="16">
        <f>'[3]22'!G49</f>
        <v>0</v>
      </c>
      <c r="H47" s="17">
        <f t="shared" si="27"/>
        <v>1270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26.13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212.87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212.87</v>
      </c>
      <c r="AT47" s="8">
        <v>25.82</v>
      </c>
      <c r="AU47" s="8">
        <v>25.82</v>
      </c>
      <c r="AW47" s="220">
        <v>26.13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26.13</v>
      </c>
      <c r="BD47" s="220">
        <v>31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31</v>
      </c>
      <c r="BL47" s="8">
        <f t="shared" si="21"/>
        <v>25.82</v>
      </c>
      <c r="BM47" s="8">
        <f t="shared" si="22"/>
        <v>25.82</v>
      </c>
      <c r="BN47" s="8">
        <f t="shared" si="23"/>
        <v>26.13</v>
      </c>
      <c r="BO47" s="8">
        <f t="shared" si="24"/>
        <v>31</v>
      </c>
      <c r="BP47" s="182">
        <f t="shared" si="25"/>
        <v>-0.30999999999999872</v>
      </c>
      <c r="BQ47" s="182">
        <f t="shared" si="26"/>
        <v>-5.18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950</v>
      </c>
      <c r="G48" s="16">
        <f>'[3]22'!G50</f>
        <v>0</v>
      </c>
      <c r="H48" s="17">
        <f t="shared" si="27"/>
        <v>1270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26.13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212.87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212.87</v>
      </c>
      <c r="AT48" s="8">
        <v>29.49</v>
      </c>
      <c r="AU48" s="8">
        <v>23.72</v>
      </c>
      <c r="AW48" s="220">
        <v>26.13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26.13</v>
      </c>
      <c r="BD48" s="220">
        <v>31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31</v>
      </c>
      <c r="BL48" s="8">
        <f t="shared" si="21"/>
        <v>29.49</v>
      </c>
      <c r="BM48" s="8">
        <f t="shared" si="22"/>
        <v>23.72</v>
      </c>
      <c r="BN48" s="8">
        <f t="shared" si="23"/>
        <v>26.13</v>
      </c>
      <c r="BO48" s="8">
        <f t="shared" si="24"/>
        <v>31</v>
      </c>
      <c r="BP48" s="182">
        <f t="shared" si="25"/>
        <v>3.3599999999999994</v>
      </c>
      <c r="BQ48" s="182">
        <f t="shared" si="26"/>
        <v>-7.2800000000000011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950</v>
      </c>
      <c r="G49" s="16">
        <f>'[3]22'!G51</f>
        <v>0</v>
      </c>
      <c r="H49" s="17">
        <f t="shared" si="27"/>
        <v>1270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26.13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212.87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212.87</v>
      </c>
      <c r="AT49" s="8">
        <v>29.49</v>
      </c>
      <c r="AU49" s="8">
        <v>23.72</v>
      </c>
      <c r="AW49" s="220">
        <v>26.13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26.13</v>
      </c>
      <c r="BD49" s="220">
        <v>31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31</v>
      </c>
      <c r="BL49" s="8">
        <f t="shared" si="21"/>
        <v>29.49</v>
      </c>
      <c r="BM49" s="8">
        <f t="shared" si="22"/>
        <v>23.72</v>
      </c>
      <c r="BN49" s="8">
        <f t="shared" si="23"/>
        <v>26.13</v>
      </c>
      <c r="BO49" s="8">
        <f t="shared" si="24"/>
        <v>31</v>
      </c>
      <c r="BP49" s="182">
        <f t="shared" si="25"/>
        <v>3.3599999999999994</v>
      </c>
      <c r="BQ49" s="182">
        <f t="shared" si="26"/>
        <v>-7.2800000000000011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950</v>
      </c>
      <c r="G50" s="16">
        <f>'[3]22'!G52</f>
        <v>0</v>
      </c>
      <c r="H50" s="17">
        <f t="shared" si="27"/>
        <v>1270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26.13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212.87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212.87</v>
      </c>
      <c r="AT50" s="8">
        <v>29.49</v>
      </c>
      <c r="AU50" s="8">
        <v>23.72</v>
      </c>
      <c r="AW50" s="220">
        <v>26.13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26.13</v>
      </c>
      <c r="BD50" s="220">
        <v>31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31</v>
      </c>
      <c r="BL50" s="8">
        <f t="shared" si="21"/>
        <v>29.49</v>
      </c>
      <c r="BM50" s="8">
        <f t="shared" si="22"/>
        <v>23.72</v>
      </c>
      <c r="BN50" s="8">
        <f t="shared" si="23"/>
        <v>26.13</v>
      </c>
      <c r="BO50" s="8">
        <f t="shared" si="24"/>
        <v>31</v>
      </c>
      <c r="BP50" s="182">
        <f t="shared" si="25"/>
        <v>3.3599999999999994</v>
      </c>
      <c r="BQ50" s="182">
        <f t="shared" si="26"/>
        <v>-7.2800000000000011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950</v>
      </c>
      <c r="G51" s="16">
        <f>'[3]22'!G53</f>
        <v>0</v>
      </c>
      <c r="H51" s="17">
        <f t="shared" si="27"/>
        <v>1270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26.71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26.71</v>
      </c>
      <c r="AE51" s="8">
        <f t="shared" si="11"/>
        <v>26.71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26.71</v>
      </c>
      <c r="AL51" s="8">
        <f t="shared" si="31"/>
        <v>216.57999999999998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216.57999999999998</v>
      </c>
      <c r="AT51" s="8">
        <v>29.49</v>
      </c>
      <c r="AU51" s="8">
        <v>23.72</v>
      </c>
      <c r="AW51" s="220">
        <v>26.71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26.71</v>
      </c>
      <c r="BD51" s="220">
        <v>26.71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26.71</v>
      </c>
      <c r="BL51" s="8">
        <f t="shared" si="21"/>
        <v>29.49</v>
      </c>
      <c r="BM51" s="8">
        <f t="shared" si="22"/>
        <v>23.72</v>
      </c>
      <c r="BN51" s="8">
        <f t="shared" si="23"/>
        <v>26.71</v>
      </c>
      <c r="BO51" s="8">
        <f t="shared" si="24"/>
        <v>26.71</v>
      </c>
      <c r="BP51" s="182">
        <f t="shared" si="25"/>
        <v>2.7799999999999976</v>
      </c>
      <c r="BQ51" s="182">
        <f t="shared" si="26"/>
        <v>-2.990000000000002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950</v>
      </c>
      <c r="G52" s="16">
        <f>'[3]22'!G54</f>
        <v>0</v>
      </c>
      <c r="H52" s="17">
        <f t="shared" si="27"/>
        <v>1270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26.71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26.71</v>
      </c>
      <c r="AE52" s="8">
        <f t="shared" si="11"/>
        <v>26.71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26.71</v>
      </c>
      <c r="AL52" s="8">
        <f t="shared" si="31"/>
        <v>216.57999999999998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216.57999999999998</v>
      </c>
      <c r="AT52" s="8">
        <v>29.49</v>
      </c>
      <c r="AU52" s="8">
        <v>5.75</v>
      </c>
      <c r="AW52" s="220">
        <v>26.71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26.71</v>
      </c>
      <c r="BD52" s="220">
        <v>26.71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26.71</v>
      </c>
      <c r="BL52" s="8">
        <f t="shared" si="21"/>
        <v>29.49</v>
      </c>
      <c r="BM52" s="8">
        <f t="shared" si="22"/>
        <v>5.75</v>
      </c>
      <c r="BN52" s="8">
        <f t="shared" si="23"/>
        <v>26.71</v>
      </c>
      <c r="BO52" s="8">
        <f t="shared" si="24"/>
        <v>26.71</v>
      </c>
      <c r="BP52" s="182">
        <f t="shared" si="25"/>
        <v>2.7799999999999976</v>
      </c>
      <c r="BQ52" s="182">
        <f t="shared" si="26"/>
        <v>-20.96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950</v>
      </c>
      <c r="G53" s="16">
        <f>'[3]22'!G55</f>
        <v>0</v>
      </c>
      <c r="H53" s="17">
        <f t="shared" si="27"/>
        <v>1270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26.71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26.71</v>
      </c>
      <c r="AE53" s="8">
        <f t="shared" si="11"/>
        <v>26.71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26.71</v>
      </c>
      <c r="AL53" s="8">
        <f t="shared" si="31"/>
        <v>216.57999999999998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216.57999999999998</v>
      </c>
      <c r="AT53" s="8">
        <v>29.49</v>
      </c>
      <c r="AU53" s="8">
        <v>5.75</v>
      </c>
      <c r="AW53" s="220">
        <v>26.71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26.71</v>
      </c>
      <c r="BD53" s="220">
        <v>26.71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26.71</v>
      </c>
      <c r="BL53" s="8">
        <f t="shared" si="21"/>
        <v>29.49</v>
      </c>
      <c r="BM53" s="8">
        <f t="shared" si="22"/>
        <v>5.75</v>
      </c>
      <c r="BN53" s="8">
        <f t="shared" si="23"/>
        <v>26.71</v>
      </c>
      <c r="BO53" s="8">
        <f t="shared" si="24"/>
        <v>26.71</v>
      </c>
      <c r="BP53" s="182">
        <f t="shared" si="25"/>
        <v>2.7799999999999976</v>
      </c>
      <c r="BQ53" s="182">
        <f t="shared" si="26"/>
        <v>-20.96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950</v>
      </c>
      <c r="G54" s="16">
        <f>'[3]22'!G56</f>
        <v>0</v>
      </c>
      <c r="H54" s="17">
        <f t="shared" si="27"/>
        <v>1270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26.71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26.71</v>
      </c>
      <c r="AE54" s="8">
        <f t="shared" si="11"/>
        <v>26.71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26.71</v>
      </c>
      <c r="AL54" s="8">
        <f t="shared" si="31"/>
        <v>216.57999999999998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216.57999999999998</v>
      </c>
      <c r="AT54" s="8">
        <v>29.49</v>
      </c>
      <c r="AU54" s="8">
        <v>5.75</v>
      </c>
      <c r="AW54" s="220">
        <v>26.71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26.71</v>
      </c>
      <c r="BD54" s="220">
        <v>26.71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26.71</v>
      </c>
      <c r="BL54" s="8">
        <f t="shared" si="21"/>
        <v>29.49</v>
      </c>
      <c r="BM54" s="8">
        <f t="shared" si="22"/>
        <v>5.75</v>
      </c>
      <c r="BN54" s="8">
        <f t="shared" si="23"/>
        <v>26.71</v>
      </c>
      <c r="BO54" s="8">
        <f t="shared" si="24"/>
        <v>26.71</v>
      </c>
      <c r="BP54" s="182">
        <f t="shared" si="25"/>
        <v>2.7799999999999976</v>
      </c>
      <c r="BQ54" s="182">
        <f t="shared" si="26"/>
        <v>-20.96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950</v>
      </c>
      <c r="G55" s="16">
        <f>'[3]22'!G57</f>
        <v>0</v>
      </c>
      <c r="H55" s="17">
        <f t="shared" si="27"/>
        <v>1270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26.71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26.71</v>
      </c>
      <c r="AE55" s="8">
        <f t="shared" si="11"/>
        <v>26.71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26.71</v>
      </c>
      <c r="AL55" s="8">
        <f t="shared" si="31"/>
        <v>216.57999999999998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216.57999999999998</v>
      </c>
      <c r="AT55" s="8">
        <v>29.49</v>
      </c>
      <c r="AU55" s="8">
        <v>5.75</v>
      </c>
      <c r="AW55" s="220">
        <v>26.71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26.71</v>
      </c>
      <c r="BD55" s="220">
        <v>26.71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26.71</v>
      </c>
      <c r="BL55" s="8">
        <f t="shared" si="21"/>
        <v>29.49</v>
      </c>
      <c r="BM55" s="8">
        <f t="shared" si="22"/>
        <v>5.75</v>
      </c>
      <c r="BN55" s="8">
        <f t="shared" si="23"/>
        <v>26.71</v>
      </c>
      <c r="BO55" s="8">
        <f t="shared" si="24"/>
        <v>26.71</v>
      </c>
      <c r="BP55" s="182">
        <f t="shared" si="25"/>
        <v>2.7799999999999976</v>
      </c>
      <c r="BQ55" s="182">
        <f t="shared" si="26"/>
        <v>-20.96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950</v>
      </c>
      <c r="G56" s="16">
        <f>'[3]22'!G58</f>
        <v>0</v>
      </c>
      <c r="H56" s="17">
        <f t="shared" si="27"/>
        <v>1270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26.71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26.71</v>
      </c>
      <c r="AE56" s="8">
        <f t="shared" si="11"/>
        <v>26.71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26.71</v>
      </c>
      <c r="AL56" s="8">
        <f t="shared" si="31"/>
        <v>216.57999999999998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216.57999999999998</v>
      </c>
      <c r="AT56" s="8">
        <v>28.64</v>
      </c>
      <c r="AU56" s="8">
        <v>0</v>
      </c>
      <c r="AW56" s="220">
        <v>26.71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26.71</v>
      </c>
      <c r="BD56" s="220">
        <v>26.71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26.71</v>
      </c>
      <c r="BL56" s="8">
        <f t="shared" si="21"/>
        <v>28.64</v>
      </c>
      <c r="BM56" s="8">
        <f t="shared" si="22"/>
        <v>0</v>
      </c>
      <c r="BN56" s="8">
        <f t="shared" si="23"/>
        <v>26.71</v>
      </c>
      <c r="BO56" s="8">
        <f t="shared" si="24"/>
        <v>26.71</v>
      </c>
      <c r="BP56" s="182">
        <f t="shared" si="25"/>
        <v>1.9299999999999997</v>
      </c>
      <c r="BQ56" s="182">
        <f t="shared" si="26"/>
        <v>-26.71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950</v>
      </c>
      <c r="G57" s="16">
        <f>'[3]22'!G59</f>
        <v>0</v>
      </c>
      <c r="H57" s="17">
        <f t="shared" si="27"/>
        <v>1270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26.71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26.71</v>
      </c>
      <c r="AE57" s="8">
        <f t="shared" si="11"/>
        <v>26.71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26.71</v>
      </c>
      <c r="AL57" s="8">
        <f t="shared" si="31"/>
        <v>216.57999999999998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216.57999999999998</v>
      </c>
      <c r="AT57" s="8">
        <v>28.64</v>
      </c>
      <c r="AU57" s="8">
        <v>0</v>
      </c>
      <c r="AW57" s="220">
        <v>26.71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26.71</v>
      </c>
      <c r="BD57" s="220">
        <v>26.71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26.71</v>
      </c>
      <c r="BL57" s="8">
        <f t="shared" si="21"/>
        <v>28.64</v>
      </c>
      <c r="BM57" s="8">
        <f t="shared" si="22"/>
        <v>0</v>
      </c>
      <c r="BN57" s="8">
        <f t="shared" si="23"/>
        <v>26.71</v>
      </c>
      <c r="BO57" s="8">
        <f t="shared" si="24"/>
        <v>26.71</v>
      </c>
      <c r="BP57" s="182">
        <f t="shared" si="25"/>
        <v>1.9299999999999997</v>
      </c>
      <c r="BQ57" s="182">
        <f t="shared" si="26"/>
        <v>-26.71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950</v>
      </c>
      <c r="G58" s="16">
        <f>'[3]22'!G60</f>
        <v>0</v>
      </c>
      <c r="H58" s="17">
        <f t="shared" si="27"/>
        <v>1270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26.71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26.71</v>
      </c>
      <c r="AE58" s="8">
        <f t="shared" si="11"/>
        <v>26.71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26.71</v>
      </c>
      <c r="AL58" s="8">
        <f t="shared" si="31"/>
        <v>216.57999999999998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216.57999999999998</v>
      </c>
      <c r="AT58" s="8">
        <v>28.64</v>
      </c>
      <c r="AU58" s="8">
        <v>0</v>
      </c>
      <c r="AW58" s="220">
        <v>26.71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26.71</v>
      </c>
      <c r="BD58" s="220">
        <v>26.71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26.71</v>
      </c>
      <c r="BL58" s="8">
        <f t="shared" si="21"/>
        <v>28.64</v>
      </c>
      <c r="BM58" s="8">
        <f t="shared" si="22"/>
        <v>0</v>
      </c>
      <c r="BN58" s="8">
        <f t="shared" si="23"/>
        <v>26.71</v>
      </c>
      <c r="BO58" s="8">
        <f t="shared" si="24"/>
        <v>26.71</v>
      </c>
      <c r="BP58" s="182">
        <f t="shared" si="25"/>
        <v>1.9299999999999997</v>
      </c>
      <c r="BQ58" s="182">
        <f t="shared" si="26"/>
        <v>-26.71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950</v>
      </c>
      <c r="G59" s="16">
        <f>'[3]22'!G61</f>
        <v>0</v>
      </c>
      <c r="H59" s="17">
        <f t="shared" si="27"/>
        <v>1270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24.53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24.53</v>
      </c>
      <c r="AL59" s="8">
        <f t="shared" si="31"/>
        <v>214.97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214.97</v>
      </c>
      <c r="AT59" s="8">
        <v>28.64</v>
      </c>
      <c r="AU59" s="8">
        <v>0</v>
      </c>
      <c r="AW59" s="220">
        <v>30.5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30.5</v>
      </c>
      <c r="BD59" s="220">
        <v>24.53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24.53</v>
      </c>
      <c r="BL59" s="8">
        <f t="shared" si="21"/>
        <v>28.64</v>
      </c>
      <c r="BM59" s="8">
        <f t="shared" si="22"/>
        <v>0</v>
      </c>
      <c r="BN59" s="8">
        <f t="shared" si="23"/>
        <v>30.5</v>
      </c>
      <c r="BO59" s="8">
        <f t="shared" si="24"/>
        <v>24.53</v>
      </c>
      <c r="BP59" s="182">
        <f t="shared" si="25"/>
        <v>-1.8599999999999994</v>
      </c>
      <c r="BQ59" s="182">
        <f t="shared" si="26"/>
        <v>-24.53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950</v>
      </c>
      <c r="G60" s="16">
        <f>'[3]22'!G62</f>
        <v>0</v>
      </c>
      <c r="H60" s="17">
        <f t="shared" si="27"/>
        <v>1270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24.53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24.53</v>
      </c>
      <c r="AL60" s="8">
        <f t="shared" si="31"/>
        <v>214.97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214.97</v>
      </c>
      <c r="AT60" s="8">
        <v>28.64</v>
      </c>
      <c r="AU60" s="8">
        <v>0</v>
      </c>
      <c r="AW60" s="220">
        <v>30.5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30.5</v>
      </c>
      <c r="BD60" s="220">
        <v>24.53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24.53</v>
      </c>
      <c r="BL60" s="8">
        <f t="shared" si="21"/>
        <v>28.64</v>
      </c>
      <c r="BM60" s="8">
        <f t="shared" si="22"/>
        <v>0</v>
      </c>
      <c r="BN60" s="8">
        <f t="shared" si="23"/>
        <v>30.5</v>
      </c>
      <c r="BO60" s="8">
        <f t="shared" si="24"/>
        <v>24.53</v>
      </c>
      <c r="BP60" s="182">
        <f t="shared" si="25"/>
        <v>-1.8599999999999994</v>
      </c>
      <c r="BQ60" s="182">
        <f t="shared" si="26"/>
        <v>-24.53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950</v>
      </c>
      <c r="G61" s="16">
        <f>'[3]22'!G63</f>
        <v>0</v>
      </c>
      <c r="H61" s="17">
        <f t="shared" si="27"/>
        <v>1270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24.53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24.53</v>
      </c>
      <c r="AL61" s="8">
        <f t="shared" si="31"/>
        <v>214.97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214.97</v>
      </c>
      <c r="AT61" s="8">
        <v>28.64</v>
      </c>
      <c r="AU61" s="8">
        <v>0</v>
      </c>
      <c r="AW61" s="220">
        <v>30.5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30.5</v>
      </c>
      <c r="BD61" s="220">
        <v>24.53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24.53</v>
      </c>
      <c r="BL61" s="8">
        <f t="shared" si="21"/>
        <v>28.64</v>
      </c>
      <c r="BM61" s="8">
        <f t="shared" si="22"/>
        <v>0</v>
      </c>
      <c r="BN61" s="8">
        <f t="shared" si="23"/>
        <v>30.5</v>
      </c>
      <c r="BO61" s="8">
        <f t="shared" si="24"/>
        <v>24.53</v>
      </c>
      <c r="BP61" s="182">
        <f t="shared" si="25"/>
        <v>-1.8599999999999994</v>
      </c>
      <c r="BQ61" s="182">
        <f t="shared" si="26"/>
        <v>-24.53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950</v>
      </c>
      <c r="G62" s="16">
        <f>'[3]22'!G64</f>
        <v>0</v>
      </c>
      <c r="H62" s="17">
        <f t="shared" si="27"/>
        <v>1270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24.53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24.53</v>
      </c>
      <c r="AL62" s="8">
        <f t="shared" ref="AL62:AN98" si="35">Q62-X62-AE62</f>
        <v>214.97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214.97</v>
      </c>
      <c r="AT62" s="8">
        <v>28.64</v>
      </c>
      <c r="AU62" s="8">
        <v>0</v>
      </c>
      <c r="AW62" s="220">
        <v>30.5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30.5</v>
      </c>
      <c r="BD62" s="220">
        <v>24.53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24.53</v>
      </c>
      <c r="BL62" s="8">
        <f t="shared" si="21"/>
        <v>28.64</v>
      </c>
      <c r="BM62" s="8">
        <f t="shared" si="22"/>
        <v>0</v>
      </c>
      <c r="BN62" s="8">
        <f t="shared" si="23"/>
        <v>30.5</v>
      </c>
      <c r="BO62" s="8">
        <f t="shared" si="24"/>
        <v>24.53</v>
      </c>
      <c r="BP62" s="182">
        <f t="shared" si="25"/>
        <v>-1.8599999999999994</v>
      </c>
      <c r="BQ62" s="182">
        <f t="shared" si="26"/>
        <v>-24.53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950</v>
      </c>
      <c r="G63" s="16">
        <f>'[3]22'!G65</f>
        <v>0</v>
      </c>
      <c r="H63" s="17">
        <f t="shared" si="27"/>
        <v>1270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5.95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5.95</v>
      </c>
      <c r="AL63" s="8">
        <f t="shared" si="35"/>
        <v>233.55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233.55</v>
      </c>
      <c r="AT63" s="8">
        <v>28.64</v>
      </c>
      <c r="AU63" s="8">
        <v>0</v>
      </c>
      <c r="AW63" s="220">
        <v>30.5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30.5</v>
      </c>
      <c r="BD63" s="220">
        <v>5.95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5.95</v>
      </c>
      <c r="BL63" s="8">
        <f t="shared" si="21"/>
        <v>28.64</v>
      </c>
      <c r="BM63" s="8">
        <f t="shared" si="22"/>
        <v>0</v>
      </c>
      <c r="BN63" s="8">
        <f t="shared" si="23"/>
        <v>30.5</v>
      </c>
      <c r="BO63" s="8">
        <f t="shared" si="24"/>
        <v>5.95</v>
      </c>
      <c r="BP63" s="182">
        <f t="shared" si="25"/>
        <v>-1.8599999999999994</v>
      </c>
      <c r="BQ63" s="182">
        <f t="shared" si="26"/>
        <v>-5.95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950</v>
      </c>
      <c r="G64" s="16">
        <f>'[3]22'!G66</f>
        <v>0</v>
      </c>
      <c r="H64" s="17">
        <f t="shared" si="27"/>
        <v>1270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5.95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5.95</v>
      </c>
      <c r="AL64" s="8">
        <f t="shared" si="35"/>
        <v>233.55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233.55</v>
      </c>
      <c r="AT64" s="8">
        <v>28.64</v>
      </c>
      <c r="AU64" s="8">
        <v>0</v>
      </c>
      <c r="AW64" s="220">
        <v>30.5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30.5</v>
      </c>
      <c r="BD64" s="220">
        <v>5.95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5.95</v>
      </c>
      <c r="BL64" s="8">
        <f t="shared" si="21"/>
        <v>28.64</v>
      </c>
      <c r="BM64" s="8">
        <f t="shared" si="22"/>
        <v>0</v>
      </c>
      <c r="BN64" s="8">
        <f t="shared" si="23"/>
        <v>30.5</v>
      </c>
      <c r="BO64" s="8">
        <f t="shared" si="24"/>
        <v>5.95</v>
      </c>
      <c r="BP64" s="182">
        <f t="shared" si="25"/>
        <v>-1.8599999999999994</v>
      </c>
      <c r="BQ64" s="182">
        <f t="shared" si="26"/>
        <v>-5.95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950</v>
      </c>
      <c r="G65" s="16">
        <f>'[3]22'!G67</f>
        <v>0</v>
      </c>
      <c r="H65" s="17">
        <f t="shared" si="27"/>
        <v>1270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5.95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5.95</v>
      </c>
      <c r="AL65" s="8">
        <f t="shared" si="35"/>
        <v>233.55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233.55</v>
      </c>
      <c r="AT65" s="8">
        <v>28.64</v>
      </c>
      <c r="AU65" s="8">
        <v>0</v>
      </c>
      <c r="AW65" s="220">
        <v>30.5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30.5</v>
      </c>
      <c r="BD65" s="220">
        <v>5.95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5.95</v>
      </c>
      <c r="BL65" s="8">
        <f t="shared" si="21"/>
        <v>28.64</v>
      </c>
      <c r="BM65" s="8">
        <f t="shared" si="22"/>
        <v>0</v>
      </c>
      <c r="BN65" s="8">
        <f t="shared" si="23"/>
        <v>30.5</v>
      </c>
      <c r="BO65" s="8">
        <f t="shared" si="24"/>
        <v>5.95</v>
      </c>
      <c r="BP65" s="182">
        <f t="shared" si="25"/>
        <v>-1.8599999999999994</v>
      </c>
      <c r="BQ65" s="182">
        <f t="shared" si="26"/>
        <v>-5.95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950</v>
      </c>
      <c r="G66" s="16">
        <f>'[3]22'!G68</f>
        <v>0</v>
      </c>
      <c r="H66" s="17">
        <f t="shared" si="27"/>
        <v>1270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5.95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5.95</v>
      </c>
      <c r="AL66" s="8">
        <f t="shared" si="35"/>
        <v>233.55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233.55</v>
      </c>
      <c r="AT66" s="8">
        <v>28.02</v>
      </c>
      <c r="AU66" s="8">
        <v>0</v>
      </c>
      <c r="AW66" s="220">
        <v>30.5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30.5</v>
      </c>
      <c r="BD66" s="220">
        <v>5.95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5.95</v>
      </c>
      <c r="BL66" s="8">
        <f t="shared" si="21"/>
        <v>28.02</v>
      </c>
      <c r="BM66" s="8">
        <f t="shared" si="22"/>
        <v>0</v>
      </c>
      <c r="BN66" s="8">
        <f t="shared" si="23"/>
        <v>30.5</v>
      </c>
      <c r="BO66" s="8">
        <f t="shared" si="24"/>
        <v>5.95</v>
      </c>
      <c r="BP66" s="182">
        <f t="shared" si="25"/>
        <v>-2.4800000000000004</v>
      </c>
      <c r="BQ66" s="182">
        <f t="shared" si="26"/>
        <v>-5.95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950</v>
      </c>
      <c r="G67" s="16">
        <f>'[3]22'!G69</f>
        <v>0</v>
      </c>
      <c r="H67" s="17">
        <f t="shared" si="27"/>
        <v>1270</v>
      </c>
      <c r="I67" s="15">
        <f>'[3]22'!J69</f>
        <v>305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29.62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275.38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275.38</v>
      </c>
      <c r="AT67" s="8">
        <v>28.02</v>
      </c>
      <c r="AU67" s="8">
        <v>0</v>
      </c>
      <c r="AW67" s="220">
        <v>29.62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29.62</v>
      </c>
      <c r="BD67" s="220">
        <v>0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</v>
      </c>
      <c r="BL67" s="8">
        <f t="shared" si="21"/>
        <v>28.02</v>
      </c>
      <c r="BM67" s="8">
        <f t="shared" si="22"/>
        <v>0</v>
      </c>
      <c r="BN67" s="8">
        <f t="shared" si="23"/>
        <v>29.62</v>
      </c>
      <c r="BO67" s="8">
        <f t="shared" si="24"/>
        <v>0</v>
      </c>
      <c r="BP67" s="182">
        <f t="shared" si="25"/>
        <v>-1.6000000000000014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950</v>
      </c>
      <c r="G68" s="16">
        <f>'[3]22'!G70</f>
        <v>0</v>
      </c>
      <c r="H68" s="17">
        <f t="shared" si="27"/>
        <v>1270</v>
      </c>
      <c r="I68" s="15">
        <f>'[3]22'!J70</f>
        <v>305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29.62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275.38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275.38</v>
      </c>
      <c r="AT68" s="8">
        <v>27.23</v>
      </c>
      <c r="AU68" s="8">
        <v>0</v>
      </c>
      <c r="AW68" s="220">
        <v>29.62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29.62</v>
      </c>
      <c r="BD68" s="220">
        <v>0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</v>
      </c>
      <c r="BL68" s="8">
        <f t="shared" ref="BL68:BL98" si="53">AT68</f>
        <v>27.23</v>
      </c>
      <c r="BM68" s="8">
        <f t="shared" ref="BM68:BM98" si="54">AU68</f>
        <v>0</v>
      </c>
      <c r="BN68" s="8">
        <f t="shared" ref="BN68:BN98" si="55">BC68</f>
        <v>29.62</v>
      </c>
      <c r="BO68" s="8">
        <f t="shared" ref="BO68:BO98" si="56">BJ68</f>
        <v>0</v>
      </c>
      <c r="BP68" s="182">
        <f t="shared" ref="BP68:BP98" si="57">BL68-BN68</f>
        <v>-2.3900000000000006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950</v>
      </c>
      <c r="G69" s="16">
        <f>'[3]22'!G71</f>
        <v>0</v>
      </c>
      <c r="H69" s="17">
        <f t="shared" ref="H69:H98" si="59">SUM(B69:G69)</f>
        <v>1270</v>
      </c>
      <c r="I69" s="15">
        <f>'[3]22'!J71</f>
        <v>305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29.62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275.38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275.38</v>
      </c>
      <c r="AT69" s="8">
        <v>27.23</v>
      </c>
      <c r="AU69" s="8">
        <v>0</v>
      </c>
      <c r="AW69" s="220">
        <v>29.62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29.62</v>
      </c>
      <c r="BD69" s="220">
        <v>0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</v>
      </c>
      <c r="BL69" s="8">
        <f t="shared" si="53"/>
        <v>27.23</v>
      </c>
      <c r="BM69" s="8">
        <f t="shared" si="54"/>
        <v>0</v>
      </c>
      <c r="BN69" s="8">
        <f t="shared" si="55"/>
        <v>29.62</v>
      </c>
      <c r="BO69" s="8">
        <f t="shared" si="56"/>
        <v>0</v>
      </c>
      <c r="BP69" s="182">
        <f t="shared" si="57"/>
        <v>-2.3900000000000006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950</v>
      </c>
      <c r="G70" s="16">
        <f>'[3]22'!G72</f>
        <v>0</v>
      </c>
      <c r="H70" s="17">
        <f t="shared" si="59"/>
        <v>1270</v>
      </c>
      <c r="I70" s="15">
        <f>'[3]22'!J72</f>
        <v>305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29.62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275.38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275.38</v>
      </c>
      <c r="AT70" s="8">
        <v>27.23</v>
      </c>
      <c r="AU70" s="8">
        <v>0</v>
      </c>
      <c r="AW70" s="220">
        <v>29.62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29.62</v>
      </c>
      <c r="BD70" s="220">
        <v>0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</v>
      </c>
      <c r="BL70" s="8">
        <f t="shared" si="53"/>
        <v>27.23</v>
      </c>
      <c r="BM70" s="8">
        <f t="shared" si="54"/>
        <v>0</v>
      </c>
      <c r="BN70" s="8">
        <f t="shared" si="55"/>
        <v>29.62</v>
      </c>
      <c r="BO70" s="8">
        <f t="shared" si="56"/>
        <v>0</v>
      </c>
      <c r="BP70" s="182">
        <f t="shared" si="57"/>
        <v>-2.3900000000000006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950</v>
      </c>
      <c r="G71" s="16">
        <f>'[3]22'!G73</f>
        <v>0</v>
      </c>
      <c r="H71" s="17">
        <f t="shared" si="59"/>
        <v>1270</v>
      </c>
      <c r="I71" s="15">
        <f>'[3]22'!J73</f>
        <v>305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29.62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275.38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275.38</v>
      </c>
      <c r="AT71" s="8">
        <v>27.23</v>
      </c>
      <c r="AU71" s="8">
        <v>0</v>
      </c>
      <c r="AW71" s="220">
        <v>29.62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29.62</v>
      </c>
      <c r="BD71" s="220">
        <v>0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</v>
      </c>
      <c r="BL71" s="8">
        <f t="shared" si="53"/>
        <v>27.23</v>
      </c>
      <c r="BM71" s="8">
        <f t="shared" si="54"/>
        <v>0</v>
      </c>
      <c r="BN71" s="8">
        <f t="shared" si="55"/>
        <v>29.62</v>
      </c>
      <c r="BO71" s="8">
        <f t="shared" si="56"/>
        <v>0</v>
      </c>
      <c r="BP71" s="182">
        <f t="shared" si="57"/>
        <v>-2.3900000000000006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950</v>
      </c>
      <c r="G72" s="16">
        <f>'[3]22'!G74</f>
        <v>0</v>
      </c>
      <c r="H72" s="17">
        <f t="shared" si="59"/>
        <v>1270</v>
      </c>
      <c r="I72" s="15">
        <f>'[3]22'!J74</f>
        <v>305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29.62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275.38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275.38</v>
      </c>
      <c r="AT72" s="8">
        <v>28.1</v>
      </c>
      <c r="AU72" s="8">
        <v>0</v>
      </c>
      <c r="AW72" s="220">
        <v>29.62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29.62</v>
      </c>
      <c r="BD72" s="220">
        <v>0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</v>
      </c>
      <c r="BL72" s="8">
        <f t="shared" si="53"/>
        <v>28.1</v>
      </c>
      <c r="BM72" s="8">
        <f t="shared" si="54"/>
        <v>0</v>
      </c>
      <c r="BN72" s="8">
        <f t="shared" si="55"/>
        <v>29.62</v>
      </c>
      <c r="BO72" s="8">
        <f t="shared" si="56"/>
        <v>0</v>
      </c>
      <c r="BP72" s="182">
        <f t="shared" si="57"/>
        <v>-1.5199999999999996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950</v>
      </c>
      <c r="G73" s="16">
        <f>'[3]22'!G75</f>
        <v>0</v>
      </c>
      <c r="H73" s="17">
        <f t="shared" si="59"/>
        <v>1270</v>
      </c>
      <c r="I73" s="15">
        <f>'[3]22'!J75</f>
        <v>305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29.62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275.38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275.38</v>
      </c>
      <c r="AT73" s="8">
        <v>28.1</v>
      </c>
      <c r="AU73" s="8">
        <v>0</v>
      </c>
      <c r="AW73" s="220">
        <v>29.62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29.62</v>
      </c>
      <c r="BD73" s="220">
        <v>0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</v>
      </c>
      <c r="BL73" s="8">
        <f t="shared" si="53"/>
        <v>28.1</v>
      </c>
      <c r="BM73" s="8">
        <f t="shared" si="54"/>
        <v>0</v>
      </c>
      <c r="BN73" s="8">
        <f t="shared" si="55"/>
        <v>29.62</v>
      </c>
      <c r="BO73" s="8">
        <f t="shared" si="56"/>
        <v>0</v>
      </c>
      <c r="BP73" s="182">
        <f t="shared" si="57"/>
        <v>-1.5199999999999996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950</v>
      </c>
      <c r="G74" s="16">
        <f>'[3]22'!G76</f>
        <v>0</v>
      </c>
      <c r="H74" s="17">
        <f t="shared" si="59"/>
        <v>1270</v>
      </c>
      <c r="I74" s="15">
        <f>'[3]22'!J76</f>
        <v>305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29.62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275.38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275.38</v>
      </c>
      <c r="AT74" s="8">
        <v>28.1</v>
      </c>
      <c r="AU74" s="8">
        <v>0</v>
      </c>
      <c r="AW74" s="220">
        <v>29.62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29.62</v>
      </c>
      <c r="BD74" s="220">
        <v>0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</v>
      </c>
      <c r="BL74" s="8">
        <f t="shared" si="53"/>
        <v>28.1</v>
      </c>
      <c r="BM74" s="8">
        <f t="shared" si="54"/>
        <v>0</v>
      </c>
      <c r="BN74" s="8">
        <f t="shared" si="55"/>
        <v>29.62</v>
      </c>
      <c r="BO74" s="8">
        <f t="shared" si="56"/>
        <v>0</v>
      </c>
      <c r="BP74" s="182">
        <f t="shared" si="57"/>
        <v>-1.5199999999999996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970</v>
      </c>
      <c r="G75" s="16">
        <f>'[3]22'!G77</f>
        <v>0</v>
      </c>
      <c r="H75" s="17">
        <f t="shared" si="59"/>
        <v>1290</v>
      </c>
      <c r="I75" s="15">
        <f>'[3]22'!J77</f>
        <v>300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28.98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28.98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271.02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271.02</v>
      </c>
      <c r="AT75" s="8">
        <v>28.1</v>
      </c>
      <c r="AU75" s="8">
        <v>0</v>
      </c>
      <c r="AW75" s="220">
        <v>28.98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28.98</v>
      </c>
      <c r="BD75" s="220">
        <v>0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</v>
      </c>
      <c r="BL75" s="8">
        <f t="shared" si="53"/>
        <v>28.1</v>
      </c>
      <c r="BM75" s="8">
        <f t="shared" si="54"/>
        <v>0</v>
      </c>
      <c r="BN75" s="8">
        <f t="shared" si="55"/>
        <v>28.98</v>
      </c>
      <c r="BO75" s="8">
        <f t="shared" si="56"/>
        <v>0</v>
      </c>
      <c r="BP75" s="182">
        <f t="shared" si="57"/>
        <v>-0.87999999999999901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970</v>
      </c>
      <c r="G76" s="16">
        <f>'[3]22'!G78</f>
        <v>0</v>
      </c>
      <c r="H76" s="17">
        <f t="shared" si="59"/>
        <v>1290</v>
      </c>
      <c r="I76" s="15">
        <f>'[3]22'!J78</f>
        <v>300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28.98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28.98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271.02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271.02</v>
      </c>
      <c r="AT76" s="8">
        <v>28.1</v>
      </c>
      <c r="AU76" s="8">
        <v>0</v>
      </c>
      <c r="AW76" s="220">
        <v>28.98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28.98</v>
      </c>
      <c r="BD76" s="220">
        <v>0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</v>
      </c>
      <c r="BL76" s="8">
        <f t="shared" si="53"/>
        <v>28.1</v>
      </c>
      <c r="BM76" s="8">
        <f t="shared" si="54"/>
        <v>0</v>
      </c>
      <c r="BN76" s="8">
        <f t="shared" si="55"/>
        <v>28.98</v>
      </c>
      <c r="BO76" s="8">
        <f t="shared" si="56"/>
        <v>0</v>
      </c>
      <c r="BP76" s="182">
        <f t="shared" si="57"/>
        <v>-0.87999999999999901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970</v>
      </c>
      <c r="G77" s="16">
        <f>'[3]22'!G79</f>
        <v>0</v>
      </c>
      <c r="H77" s="17">
        <f t="shared" si="59"/>
        <v>1290</v>
      </c>
      <c r="I77" s="15">
        <f>'[3]22'!J79</f>
        <v>300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28.98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28.98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271.02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271.02</v>
      </c>
      <c r="AT77" s="8">
        <v>28.1</v>
      </c>
      <c r="AU77" s="8">
        <v>0</v>
      </c>
      <c r="AW77" s="220">
        <v>28.98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28.98</v>
      </c>
      <c r="BD77" s="220">
        <v>0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</v>
      </c>
      <c r="BL77" s="8">
        <f t="shared" si="53"/>
        <v>28.1</v>
      </c>
      <c r="BM77" s="8">
        <f t="shared" si="54"/>
        <v>0</v>
      </c>
      <c r="BN77" s="8">
        <f t="shared" si="55"/>
        <v>28.98</v>
      </c>
      <c r="BO77" s="8">
        <f t="shared" si="56"/>
        <v>0</v>
      </c>
      <c r="BP77" s="182">
        <f t="shared" si="57"/>
        <v>-0.87999999999999901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970</v>
      </c>
      <c r="G78" s="16">
        <f>'[3]22'!G80</f>
        <v>0</v>
      </c>
      <c r="H78" s="17">
        <f t="shared" si="59"/>
        <v>1290</v>
      </c>
      <c r="I78" s="15">
        <f>'[3]22'!J80</f>
        <v>300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28.98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28.98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271.02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271.02</v>
      </c>
      <c r="AT78" s="8">
        <v>28.1</v>
      </c>
      <c r="AU78" s="8">
        <v>0</v>
      </c>
      <c r="AW78" s="220">
        <v>28.98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28.98</v>
      </c>
      <c r="BD78" s="220">
        <v>0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</v>
      </c>
      <c r="BL78" s="8">
        <f t="shared" si="53"/>
        <v>28.1</v>
      </c>
      <c r="BM78" s="8">
        <f t="shared" si="54"/>
        <v>0</v>
      </c>
      <c r="BN78" s="8">
        <f t="shared" si="55"/>
        <v>28.98</v>
      </c>
      <c r="BO78" s="8">
        <f t="shared" si="56"/>
        <v>0</v>
      </c>
      <c r="BP78" s="182">
        <f t="shared" si="57"/>
        <v>-0.87999999999999901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970</v>
      </c>
      <c r="G79" s="16">
        <f>'[3]22'!G81</f>
        <v>0</v>
      </c>
      <c r="H79" s="17">
        <f t="shared" si="59"/>
        <v>1290</v>
      </c>
      <c r="I79" s="15">
        <f>'[3]22'!J81</f>
        <v>300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28.17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28.17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271.83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271.83</v>
      </c>
      <c r="AT79" s="8">
        <v>28.1</v>
      </c>
      <c r="AU79" s="8">
        <v>0</v>
      </c>
      <c r="AW79" s="220">
        <v>28.17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28.17</v>
      </c>
      <c r="BD79" s="220">
        <v>0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</v>
      </c>
      <c r="BL79" s="8">
        <f t="shared" si="53"/>
        <v>28.1</v>
      </c>
      <c r="BM79" s="8">
        <f t="shared" si="54"/>
        <v>0</v>
      </c>
      <c r="BN79" s="8">
        <f t="shared" si="55"/>
        <v>28.17</v>
      </c>
      <c r="BO79" s="8">
        <f t="shared" si="56"/>
        <v>0</v>
      </c>
      <c r="BP79" s="182">
        <f t="shared" si="57"/>
        <v>-7.0000000000000284E-2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970</v>
      </c>
      <c r="G80" s="16">
        <f>'[3]22'!G82</f>
        <v>0</v>
      </c>
      <c r="H80" s="17">
        <f t="shared" si="59"/>
        <v>1290</v>
      </c>
      <c r="I80" s="15">
        <f>'[3]22'!J82</f>
        <v>300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28.17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28.17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271.83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271.83</v>
      </c>
      <c r="AT80" s="8">
        <v>28.1</v>
      </c>
      <c r="AU80" s="8">
        <v>0</v>
      </c>
      <c r="AW80" s="220">
        <v>28.17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28.17</v>
      </c>
      <c r="BD80" s="220">
        <v>0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</v>
      </c>
      <c r="BL80" s="8">
        <f t="shared" si="53"/>
        <v>28.1</v>
      </c>
      <c r="BM80" s="8">
        <f t="shared" si="54"/>
        <v>0</v>
      </c>
      <c r="BN80" s="8">
        <f t="shared" si="55"/>
        <v>28.17</v>
      </c>
      <c r="BO80" s="8">
        <f t="shared" si="56"/>
        <v>0</v>
      </c>
      <c r="BP80" s="182">
        <f t="shared" si="57"/>
        <v>-7.0000000000000284E-2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970</v>
      </c>
      <c r="G81" s="16">
        <f>'[3]22'!G83</f>
        <v>0</v>
      </c>
      <c r="H81" s="17">
        <f t="shared" si="59"/>
        <v>1290</v>
      </c>
      <c r="I81" s="15">
        <f>'[3]22'!J83</f>
        <v>300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28.17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28.17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271.83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271.83</v>
      </c>
      <c r="AT81" s="8">
        <v>28.1</v>
      </c>
      <c r="AU81" s="8">
        <v>0</v>
      </c>
      <c r="AW81" s="220">
        <v>28.17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28.17</v>
      </c>
      <c r="BD81" s="220">
        <v>0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</v>
      </c>
      <c r="BL81" s="8">
        <f t="shared" si="53"/>
        <v>28.1</v>
      </c>
      <c r="BM81" s="8">
        <f t="shared" si="54"/>
        <v>0</v>
      </c>
      <c r="BN81" s="8">
        <f t="shared" si="55"/>
        <v>28.17</v>
      </c>
      <c r="BO81" s="8">
        <f t="shared" si="56"/>
        <v>0</v>
      </c>
      <c r="BP81" s="182">
        <f t="shared" si="57"/>
        <v>-7.0000000000000284E-2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970</v>
      </c>
      <c r="G82" s="16">
        <f>'[3]22'!G84</f>
        <v>0</v>
      </c>
      <c r="H82" s="17">
        <f t="shared" si="59"/>
        <v>1290</v>
      </c>
      <c r="I82" s="15">
        <f>'[3]22'!J84</f>
        <v>300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28.17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28.17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271.83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271.83</v>
      </c>
      <c r="AT82" s="8">
        <v>28.1</v>
      </c>
      <c r="AU82" s="8">
        <v>0</v>
      </c>
      <c r="AW82" s="220">
        <v>28.17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28.17</v>
      </c>
      <c r="BD82" s="220">
        <v>0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</v>
      </c>
      <c r="BL82" s="8">
        <f t="shared" si="53"/>
        <v>28.1</v>
      </c>
      <c r="BM82" s="8">
        <f t="shared" si="54"/>
        <v>0</v>
      </c>
      <c r="BN82" s="8">
        <f t="shared" si="55"/>
        <v>28.17</v>
      </c>
      <c r="BO82" s="8">
        <f t="shared" si="56"/>
        <v>0</v>
      </c>
      <c r="BP82" s="182">
        <f t="shared" si="57"/>
        <v>-7.0000000000000284E-2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970</v>
      </c>
      <c r="G83" s="16">
        <f>'[3]22'!G85</f>
        <v>0</v>
      </c>
      <c r="H83" s="17">
        <f t="shared" si="59"/>
        <v>1290</v>
      </c>
      <c r="I83" s="15">
        <f>'[3]22'!J85</f>
        <v>305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29.07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29.07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275.93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275.93</v>
      </c>
      <c r="AT83" s="8">
        <v>28.1</v>
      </c>
      <c r="AU83" s="8">
        <v>0</v>
      </c>
      <c r="AW83" s="220">
        <v>29.07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29.07</v>
      </c>
      <c r="BD83" s="220">
        <v>0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</v>
      </c>
      <c r="BL83" s="8">
        <f t="shared" si="53"/>
        <v>28.1</v>
      </c>
      <c r="BM83" s="8">
        <f t="shared" si="54"/>
        <v>0</v>
      </c>
      <c r="BN83" s="8">
        <f t="shared" si="55"/>
        <v>29.07</v>
      </c>
      <c r="BO83" s="8">
        <f t="shared" si="56"/>
        <v>0</v>
      </c>
      <c r="BP83" s="182">
        <f t="shared" si="57"/>
        <v>-0.96999999999999886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970</v>
      </c>
      <c r="G84" s="16">
        <f>'[3]22'!G86</f>
        <v>0</v>
      </c>
      <c r="H84" s="17">
        <f t="shared" si="59"/>
        <v>1290</v>
      </c>
      <c r="I84" s="15">
        <f>'[3]22'!J86</f>
        <v>305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29.07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29.07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275.93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275.93</v>
      </c>
      <c r="AT84" s="8">
        <v>28.1</v>
      </c>
      <c r="AU84" s="8">
        <v>0</v>
      </c>
      <c r="AW84" s="220">
        <v>29.07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29.07</v>
      </c>
      <c r="BD84" s="220">
        <v>0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</v>
      </c>
      <c r="BL84" s="8">
        <f t="shared" si="53"/>
        <v>28.1</v>
      </c>
      <c r="BM84" s="8">
        <f t="shared" si="54"/>
        <v>0</v>
      </c>
      <c r="BN84" s="8">
        <f t="shared" si="55"/>
        <v>29.07</v>
      </c>
      <c r="BO84" s="8">
        <f t="shared" si="56"/>
        <v>0</v>
      </c>
      <c r="BP84" s="182">
        <f t="shared" si="57"/>
        <v>-0.96999999999999886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970</v>
      </c>
      <c r="G85" s="16">
        <f>'[3]22'!G87</f>
        <v>0</v>
      </c>
      <c r="H85" s="17">
        <f t="shared" si="59"/>
        <v>1290</v>
      </c>
      <c r="I85" s="15">
        <f>'[3]22'!J87</f>
        <v>305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29.07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29.07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275.93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275.93</v>
      </c>
      <c r="AT85" s="8">
        <v>28.1</v>
      </c>
      <c r="AU85" s="8">
        <v>0</v>
      </c>
      <c r="AW85" s="220">
        <v>29.07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29.07</v>
      </c>
      <c r="BD85" s="220">
        <v>0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</v>
      </c>
      <c r="BL85" s="8">
        <f t="shared" si="53"/>
        <v>28.1</v>
      </c>
      <c r="BM85" s="8">
        <f t="shared" si="54"/>
        <v>0</v>
      </c>
      <c r="BN85" s="8">
        <f t="shared" si="55"/>
        <v>29.07</v>
      </c>
      <c r="BO85" s="8">
        <f t="shared" si="56"/>
        <v>0</v>
      </c>
      <c r="BP85" s="182">
        <f t="shared" si="57"/>
        <v>-0.96999999999999886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970</v>
      </c>
      <c r="G86" s="16">
        <f>'[3]22'!G88</f>
        <v>0</v>
      </c>
      <c r="H86" s="17">
        <f t="shared" si="59"/>
        <v>1290</v>
      </c>
      <c r="I86" s="15">
        <f>'[3]22'!J88</f>
        <v>305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29.07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29.07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275.93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275.93</v>
      </c>
      <c r="AT86" s="8">
        <v>28.1</v>
      </c>
      <c r="AU86" s="8">
        <v>0</v>
      </c>
      <c r="AW86" s="220">
        <v>29.07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29.07</v>
      </c>
      <c r="BD86" s="220">
        <v>0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</v>
      </c>
      <c r="BL86" s="8">
        <f t="shared" si="53"/>
        <v>28.1</v>
      </c>
      <c r="BM86" s="8">
        <f t="shared" si="54"/>
        <v>0</v>
      </c>
      <c r="BN86" s="8">
        <f t="shared" si="55"/>
        <v>29.07</v>
      </c>
      <c r="BO86" s="8">
        <f t="shared" si="56"/>
        <v>0</v>
      </c>
      <c r="BP86" s="182">
        <f t="shared" si="57"/>
        <v>-0.96999999999999886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970</v>
      </c>
      <c r="G87" s="16">
        <f>'[3]22'!G89</f>
        <v>0</v>
      </c>
      <c r="H87" s="17">
        <f t="shared" si="59"/>
        <v>1290</v>
      </c>
      <c r="I87" s="15">
        <f>'[3]22'!J89</f>
        <v>305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29.07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29.07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275.93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275.93</v>
      </c>
      <c r="AT87" s="8">
        <v>28.1</v>
      </c>
      <c r="AU87" s="8">
        <v>0</v>
      </c>
      <c r="AW87" s="220">
        <v>29.07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29.07</v>
      </c>
      <c r="BD87" s="220">
        <v>0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</v>
      </c>
      <c r="BL87" s="8">
        <f t="shared" si="53"/>
        <v>28.1</v>
      </c>
      <c r="BM87" s="8">
        <f t="shared" si="54"/>
        <v>0</v>
      </c>
      <c r="BN87" s="8">
        <f t="shared" si="55"/>
        <v>29.07</v>
      </c>
      <c r="BO87" s="8">
        <f t="shared" si="56"/>
        <v>0</v>
      </c>
      <c r="BP87" s="182">
        <f t="shared" si="57"/>
        <v>-0.96999999999999886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970</v>
      </c>
      <c r="G88" s="16">
        <f>'[3]22'!G90</f>
        <v>0</v>
      </c>
      <c r="H88" s="17">
        <f t="shared" si="59"/>
        <v>1290</v>
      </c>
      <c r="I88" s="15">
        <f>'[3]22'!J90</f>
        <v>305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29.07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29.07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275.93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275.93</v>
      </c>
      <c r="AW88" s="220">
        <v>29.07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29.07</v>
      </c>
      <c r="BD88" s="220">
        <v>0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29.07</v>
      </c>
      <c r="BO88" s="8">
        <f t="shared" si="56"/>
        <v>0</v>
      </c>
      <c r="BP88" s="182">
        <f t="shared" si="57"/>
        <v>-29.07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970</v>
      </c>
      <c r="G89" s="16">
        <f>'[3]22'!G91</f>
        <v>0</v>
      </c>
      <c r="H89" s="17">
        <f t="shared" si="59"/>
        <v>1290</v>
      </c>
      <c r="I89" s="15">
        <f>'[3]22'!J91</f>
        <v>305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29.07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29.07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275.93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275.93</v>
      </c>
      <c r="AW89" s="220">
        <v>29.07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29.07</v>
      </c>
      <c r="BD89" s="220">
        <v>0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29.07</v>
      </c>
      <c r="BO89" s="8">
        <f t="shared" si="56"/>
        <v>0</v>
      </c>
      <c r="BP89" s="182">
        <f t="shared" si="57"/>
        <v>-29.07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970</v>
      </c>
      <c r="G90" s="16">
        <f>'[3]22'!G92</f>
        <v>0</v>
      </c>
      <c r="H90" s="17">
        <f t="shared" si="59"/>
        <v>1290</v>
      </c>
      <c r="I90" s="15">
        <f>'[3]22'!J92</f>
        <v>305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29.07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29.07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275.93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275.93</v>
      </c>
      <c r="AW90" s="220">
        <v>29.07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29.07</v>
      </c>
      <c r="BD90" s="220">
        <v>0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29.07</v>
      </c>
      <c r="BO90" s="8">
        <f t="shared" si="56"/>
        <v>0</v>
      </c>
      <c r="BP90" s="182">
        <f t="shared" si="57"/>
        <v>-29.07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970</v>
      </c>
      <c r="G91" s="16">
        <f>'[3]22'!G93</f>
        <v>0</v>
      </c>
      <c r="H91" s="17">
        <f t="shared" si="59"/>
        <v>1290</v>
      </c>
      <c r="I91" s="15">
        <f>'[3]22'!J93</f>
        <v>305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29.07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29.07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275.93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275.93</v>
      </c>
      <c r="AW91" s="220">
        <v>29.07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29.07</v>
      </c>
      <c r="BD91" s="220">
        <v>0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29.07</v>
      </c>
      <c r="BO91" s="8">
        <f t="shared" si="56"/>
        <v>0</v>
      </c>
      <c r="BP91" s="182">
        <f t="shared" si="57"/>
        <v>-29.07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970</v>
      </c>
      <c r="G92" s="16">
        <f>'[3]22'!G94</f>
        <v>0</v>
      </c>
      <c r="H92" s="17">
        <f t="shared" si="59"/>
        <v>1290</v>
      </c>
      <c r="I92" s="15">
        <f>'[3]22'!J94</f>
        <v>305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29.07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29.07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275.93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275.93</v>
      </c>
      <c r="AW92" s="220">
        <v>29.07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29.07</v>
      </c>
      <c r="BD92" s="220">
        <v>0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29.07</v>
      </c>
      <c r="BO92" s="8">
        <f t="shared" si="56"/>
        <v>0</v>
      </c>
      <c r="BP92" s="182">
        <f t="shared" si="57"/>
        <v>-29.07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970</v>
      </c>
      <c r="G93" s="16">
        <f>'[3]22'!G95</f>
        <v>0</v>
      </c>
      <c r="H93" s="17">
        <f t="shared" si="59"/>
        <v>1290</v>
      </c>
      <c r="I93" s="15">
        <f>'[3]22'!J95</f>
        <v>305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29.07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29.07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275.93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275.93</v>
      </c>
      <c r="AW93" s="220">
        <v>29.07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29.07</v>
      </c>
      <c r="BD93" s="220">
        <v>0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29.07</v>
      </c>
      <c r="BO93" s="8">
        <f t="shared" si="56"/>
        <v>0</v>
      </c>
      <c r="BP93" s="182">
        <f t="shared" si="57"/>
        <v>-29.07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970</v>
      </c>
      <c r="G94" s="16">
        <f>'[3]22'!G96</f>
        <v>0</v>
      </c>
      <c r="H94" s="17">
        <f t="shared" si="59"/>
        <v>1290</v>
      </c>
      <c r="I94" s="15">
        <f>'[3]22'!J96</f>
        <v>305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29.07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29.07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275.93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275.93</v>
      </c>
      <c r="AW94" s="220">
        <v>29.07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29.07</v>
      </c>
      <c r="BD94" s="220">
        <v>0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29.07</v>
      </c>
      <c r="BO94" s="8">
        <f t="shared" si="56"/>
        <v>0</v>
      </c>
      <c r="BP94" s="182">
        <f t="shared" si="57"/>
        <v>-29.07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970</v>
      </c>
      <c r="G95" s="16">
        <f>'[3]22'!G97</f>
        <v>0</v>
      </c>
      <c r="H95" s="17">
        <f t="shared" si="59"/>
        <v>1290</v>
      </c>
      <c r="I95" s="15">
        <f>'[3]22'!J97</f>
        <v>305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29.07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29.07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275.93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275.93</v>
      </c>
      <c r="AW95" s="220">
        <v>29.07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29.07</v>
      </c>
      <c r="BD95" s="220">
        <v>0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29.07</v>
      </c>
      <c r="BO95" s="8">
        <f t="shared" si="56"/>
        <v>0</v>
      </c>
      <c r="BP95" s="182">
        <f t="shared" si="57"/>
        <v>-29.07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970</v>
      </c>
      <c r="G96" s="16">
        <f>'[3]22'!G98</f>
        <v>0</v>
      </c>
      <c r="H96" s="17">
        <f t="shared" si="59"/>
        <v>1290</v>
      </c>
      <c r="I96" s="15">
        <f>'[3]22'!J98</f>
        <v>305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29.07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29.07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275.93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275.93</v>
      </c>
      <c r="AW96" s="220">
        <v>29.07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29.07</v>
      </c>
      <c r="BD96" s="220">
        <v>0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29.07</v>
      </c>
      <c r="BO96" s="8">
        <f t="shared" si="56"/>
        <v>0</v>
      </c>
      <c r="BP96" s="182">
        <f t="shared" si="57"/>
        <v>-29.07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970</v>
      </c>
      <c r="G97" s="16">
        <f>'[3]22'!G99</f>
        <v>0</v>
      </c>
      <c r="H97" s="17">
        <f t="shared" si="59"/>
        <v>1290</v>
      </c>
      <c r="I97" s="15">
        <f>'[3]22'!J99</f>
        <v>305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29.07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29.07</v>
      </c>
      <c r="AE97" s="8">
        <f t="shared" si="43"/>
        <v>29.07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29.07</v>
      </c>
      <c r="AL97" s="8">
        <f t="shared" si="35"/>
        <v>246.86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246.86</v>
      </c>
      <c r="AW97" s="220">
        <v>29.07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29.07</v>
      </c>
      <c r="BD97" s="220">
        <v>29.07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29.07</v>
      </c>
      <c r="BL97" s="8">
        <f t="shared" si="53"/>
        <v>0</v>
      </c>
      <c r="BM97" s="8">
        <f t="shared" si="54"/>
        <v>0</v>
      </c>
      <c r="BN97" s="8">
        <f t="shared" si="55"/>
        <v>29.07</v>
      </c>
      <c r="BO97" s="8">
        <f t="shared" si="56"/>
        <v>29.07</v>
      </c>
      <c r="BP97" s="182">
        <f t="shared" si="57"/>
        <v>-29.07</v>
      </c>
      <c r="BQ97" s="182">
        <f t="shared" si="58"/>
        <v>-29.07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970</v>
      </c>
      <c r="G98" s="16">
        <f>'[3]22'!G100</f>
        <v>0</v>
      </c>
      <c r="H98" s="17">
        <f t="shared" si="59"/>
        <v>1290</v>
      </c>
      <c r="I98" s="15">
        <f>'[3]22'!J100</f>
        <v>305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29.07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29.07</v>
      </c>
      <c r="AE98" s="8">
        <f t="shared" si="43"/>
        <v>29.07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29.07</v>
      </c>
      <c r="AL98" s="8">
        <f t="shared" si="35"/>
        <v>246.86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246.86</v>
      </c>
      <c r="AW98" s="220">
        <v>29.07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29.07</v>
      </c>
      <c r="BD98" s="220">
        <v>29.07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29.07</v>
      </c>
      <c r="BL98" s="8">
        <f t="shared" si="53"/>
        <v>0</v>
      </c>
      <c r="BM98" s="8">
        <f t="shared" si="54"/>
        <v>0</v>
      </c>
      <c r="BN98" s="8">
        <f t="shared" si="55"/>
        <v>29.07</v>
      </c>
      <c r="BO98" s="8">
        <f t="shared" si="56"/>
        <v>29.07</v>
      </c>
      <c r="BP98" s="182">
        <f t="shared" si="57"/>
        <v>-29.07</v>
      </c>
      <c r="BQ98" s="182">
        <f t="shared" si="58"/>
        <v>-29.07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6.7762549999999999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6.7762549999999999</v>
      </c>
      <c r="P99" s="15">
        <f t="shared" si="62"/>
        <v>2.4E-2</v>
      </c>
      <c r="Q99" s="15">
        <f t="shared" si="62"/>
        <v>6.7762549999999999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6.7762549999999999</v>
      </c>
      <c r="X99" s="15">
        <f t="shared" si="62"/>
        <v>0.61321000000000048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0.61321000000000048</v>
      </c>
      <c r="AE99" s="15">
        <f t="shared" si="62"/>
        <v>0.45288500000000009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0.45288500000000009</v>
      </c>
      <c r="AL99" s="15">
        <f t="shared" si="62"/>
        <v>5.7101600000000028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5.7101600000000028</v>
      </c>
      <c r="AS99" s="15">
        <f t="shared" si="62"/>
        <v>0</v>
      </c>
      <c r="AT99" s="15">
        <f t="shared" si="62"/>
        <v>0.57397999999999982</v>
      </c>
      <c r="AU99" s="15">
        <f t="shared" si="62"/>
        <v>0.3400125</v>
      </c>
      <c r="AV99" s="15">
        <f t="shared" si="62"/>
        <v>0</v>
      </c>
      <c r="AW99" s="15">
        <f t="shared" si="62"/>
        <v>0.61321000000000048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0.61321000000000048</v>
      </c>
      <c r="BD99" s="15">
        <f t="shared" si="62"/>
        <v>0.45288500000000009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0.45288500000000009</v>
      </c>
      <c r="BK99" s="15"/>
      <c r="BL99" s="15">
        <f t="shared" si="63"/>
        <v>0.57397999999999982</v>
      </c>
      <c r="BM99" s="15">
        <f t="shared" si="63"/>
        <v>0.3400125</v>
      </c>
      <c r="BN99" s="15">
        <f t="shared" si="63"/>
        <v>0.61321000000000048</v>
      </c>
      <c r="BO99" s="15">
        <f t="shared" si="63"/>
        <v>0.45288500000000009</v>
      </c>
      <c r="BP99" s="15">
        <f t="shared" si="63"/>
        <v>-3.9229999999999966E-2</v>
      </c>
      <c r="BQ99" s="15">
        <f t="shared" si="63"/>
        <v>-0.11287249999999997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136.49</v>
      </c>
      <c r="E3">
        <f>PPCL!N3</f>
        <v>0</v>
      </c>
      <c r="F3">
        <f>B3+C3</f>
        <v>265</v>
      </c>
      <c r="G3">
        <f>D3+E3</f>
        <v>136.49</v>
      </c>
      <c r="H3" s="154"/>
      <c r="I3">
        <f>BRPL_EOD!AG3+BRPL_EOD!AH3</f>
        <v>40</v>
      </c>
      <c r="J3">
        <f>BYPL_EOD!AG3+BYPL_EOD!AH3</f>
        <v>20</v>
      </c>
      <c r="K3">
        <f>MES_EOD!AG3+MES_EOD!AH3</f>
        <v>8.73</v>
      </c>
      <c r="L3">
        <f>NDMC_EOD!AG3+NDMC_EOD!AH3</f>
        <v>40</v>
      </c>
      <c r="M3">
        <f>TPDDL_EOD!AG3+TPDDL_EOD!AH3</f>
        <v>27.76</v>
      </c>
      <c r="N3">
        <f t="shared" ref="N3:N66" si="0">SUM(I3:M3)</f>
        <v>136.49</v>
      </c>
      <c r="O3" s="154">
        <f t="shared" ref="O3:O66" si="1">G3-N3</f>
        <v>0</v>
      </c>
      <c r="P3">
        <v>40</v>
      </c>
      <c r="Q3">
        <v>20</v>
      </c>
      <c r="R3">
        <v>8.73</v>
      </c>
      <c r="S3">
        <v>40</v>
      </c>
      <c r="T3">
        <v>27.76</v>
      </c>
      <c r="U3" s="156">
        <f t="shared" ref="U3:U66" si="2">SUM(P3:T3)</f>
        <v>136.49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136.49</v>
      </c>
      <c r="E4">
        <f>PPCL!N4</f>
        <v>0</v>
      </c>
      <c r="F4">
        <f t="shared" ref="F4:F67" si="4">B4+C4</f>
        <v>265</v>
      </c>
      <c r="G4">
        <f t="shared" ref="G4:G67" si="5">D4+E4</f>
        <v>136.49</v>
      </c>
      <c r="H4" s="154"/>
      <c r="I4">
        <f>BRPL_EOD!AG4+BRPL_EOD!AH4</f>
        <v>40</v>
      </c>
      <c r="J4">
        <f>BYPL_EOD!AG4+BYPL_EOD!AH4</f>
        <v>20</v>
      </c>
      <c r="K4">
        <f>MES_EOD!AG4+MES_EOD!AH4</f>
        <v>8.73</v>
      </c>
      <c r="L4">
        <f>NDMC_EOD!AG4+NDMC_EOD!AH4</f>
        <v>40</v>
      </c>
      <c r="M4">
        <f>TPDDL_EOD!AG4+TPDDL_EOD!AH4</f>
        <v>27.76</v>
      </c>
      <c r="N4">
        <f t="shared" si="0"/>
        <v>136.49</v>
      </c>
      <c r="O4" s="154">
        <f t="shared" si="1"/>
        <v>0</v>
      </c>
      <c r="P4">
        <v>40</v>
      </c>
      <c r="Q4">
        <v>20</v>
      </c>
      <c r="R4">
        <v>8.73</v>
      </c>
      <c r="S4">
        <v>40</v>
      </c>
      <c r="T4">
        <v>27.76</v>
      </c>
      <c r="U4" s="156">
        <f t="shared" si="2"/>
        <v>136.49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136.49</v>
      </c>
      <c r="E5">
        <f>PPCL!N5</f>
        <v>0</v>
      </c>
      <c r="F5">
        <f t="shared" si="4"/>
        <v>265</v>
      </c>
      <c r="G5">
        <f t="shared" si="5"/>
        <v>136.49</v>
      </c>
      <c r="H5" s="154"/>
      <c r="I5">
        <f>BRPL_EOD!AG5+BRPL_EOD!AH5</f>
        <v>40</v>
      </c>
      <c r="J5">
        <f>BYPL_EOD!AG5+BYPL_EOD!AH5</f>
        <v>20</v>
      </c>
      <c r="K5">
        <f>MES_EOD!AG5+MES_EOD!AH5</f>
        <v>8.73</v>
      </c>
      <c r="L5">
        <f>NDMC_EOD!AG5+NDMC_EOD!AH5</f>
        <v>40</v>
      </c>
      <c r="M5">
        <f>TPDDL_EOD!AG5+TPDDL_EOD!AH5</f>
        <v>27.76</v>
      </c>
      <c r="N5">
        <f t="shared" si="0"/>
        <v>136.49</v>
      </c>
      <c r="O5" s="154">
        <f t="shared" si="1"/>
        <v>0</v>
      </c>
      <c r="P5">
        <v>40</v>
      </c>
      <c r="Q5">
        <v>20</v>
      </c>
      <c r="R5">
        <v>8.73</v>
      </c>
      <c r="S5">
        <v>40</v>
      </c>
      <c r="T5">
        <v>27.76</v>
      </c>
      <c r="U5" s="156">
        <f t="shared" si="2"/>
        <v>136.49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136.49</v>
      </c>
      <c r="E6">
        <f>PPCL!N6</f>
        <v>0</v>
      </c>
      <c r="F6">
        <f t="shared" si="4"/>
        <v>265</v>
      </c>
      <c r="G6">
        <f t="shared" si="5"/>
        <v>136.49</v>
      </c>
      <c r="H6" s="154"/>
      <c r="I6">
        <f>BRPL_EOD!AG6+BRPL_EOD!AH6</f>
        <v>40</v>
      </c>
      <c r="J6">
        <f>BYPL_EOD!AG6+BYPL_EOD!AH6</f>
        <v>20</v>
      </c>
      <c r="K6">
        <f>MES_EOD!AG6+MES_EOD!AH6</f>
        <v>8.73</v>
      </c>
      <c r="L6">
        <f>NDMC_EOD!AG6+NDMC_EOD!AH6</f>
        <v>40</v>
      </c>
      <c r="M6">
        <f>TPDDL_EOD!AG6+TPDDL_EOD!AH6</f>
        <v>27.76</v>
      </c>
      <c r="N6">
        <f t="shared" si="0"/>
        <v>136.49</v>
      </c>
      <c r="O6" s="154">
        <f t="shared" si="1"/>
        <v>0</v>
      </c>
      <c r="P6">
        <v>40</v>
      </c>
      <c r="Q6">
        <v>20</v>
      </c>
      <c r="R6">
        <v>8.73</v>
      </c>
      <c r="S6">
        <v>40</v>
      </c>
      <c r="T6">
        <v>27.76</v>
      </c>
      <c r="U6" s="156">
        <f t="shared" si="2"/>
        <v>136.49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136.49</v>
      </c>
      <c r="E7">
        <f>PPCL!N7</f>
        <v>0</v>
      </c>
      <c r="F7">
        <f t="shared" si="4"/>
        <v>265</v>
      </c>
      <c r="G7">
        <f t="shared" si="5"/>
        <v>136.49</v>
      </c>
      <c r="H7" s="154"/>
      <c r="I7">
        <f>BRPL_EOD!AG7+BRPL_EOD!AH7</f>
        <v>40</v>
      </c>
      <c r="J7">
        <f>BYPL_EOD!AG7+BYPL_EOD!AH7</f>
        <v>20</v>
      </c>
      <c r="K7">
        <f>MES_EOD!AG7+MES_EOD!AH7</f>
        <v>8.73</v>
      </c>
      <c r="L7">
        <f>NDMC_EOD!AG7+NDMC_EOD!AH7</f>
        <v>40</v>
      </c>
      <c r="M7">
        <f>TPDDL_EOD!AG7+TPDDL_EOD!AH7</f>
        <v>27.76</v>
      </c>
      <c r="N7">
        <f t="shared" si="0"/>
        <v>136.49</v>
      </c>
      <c r="O7" s="154">
        <f t="shared" si="1"/>
        <v>0</v>
      </c>
      <c r="P7">
        <v>40</v>
      </c>
      <c r="Q7">
        <v>20</v>
      </c>
      <c r="R7">
        <v>8.73</v>
      </c>
      <c r="S7">
        <v>40</v>
      </c>
      <c r="T7">
        <v>27.76</v>
      </c>
      <c r="U7" s="156">
        <f t="shared" si="2"/>
        <v>136.49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136.49</v>
      </c>
      <c r="E8">
        <f>PPCL!N8</f>
        <v>0</v>
      </c>
      <c r="F8">
        <f t="shared" si="4"/>
        <v>265</v>
      </c>
      <c r="G8">
        <f t="shared" si="5"/>
        <v>136.49</v>
      </c>
      <c r="H8" s="154"/>
      <c r="I8">
        <f>BRPL_EOD!AG8+BRPL_EOD!AH8</f>
        <v>40</v>
      </c>
      <c r="J8">
        <f>BYPL_EOD!AG8+BYPL_EOD!AH8</f>
        <v>20</v>
      </c>
      <c r="K8">
        <f>MES_EOD!AG8+MES_EOD!AH8</f>
        <v>8.73</v>
      </c>
      <c r="L8">
        <f>NDMC_EOD!AG8+NDMC_EOD!AH8</f>
        <v>40</v>
      </c>
      <c r="M8">
        <f>TPDDL_EOD!AG8+TPDDL_EOD!AH8</f>
        <v>27.76</v>
      </c>
      <c r="N8">
        <f t="shared" si="0"/>
        <v>136.49</v>
      </c>
      <c r="O8" s="154">
        <f t="shared" si="1"/>
        <v>0</v>
      </c>
      <c r="P8">
        <v>40</v>
      </c>
      <c r="Q8">
        <v>20</v>
      </c>
      <c r="R8">
        <v>8.73</v>
      </c>
      <c r="S8">
        <v>40</v>
      </c>
      <c r="T8">
        <v>27.76</v>
      </c>
      <c r="U8" s="156">
        <f t="shared" si="2"/>
        <v>136.49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54"/>
      <c r="I9">
        <f>BRPL_EOD!AG9+BRPL_EOD!AH9</f>
        <v>37.65</v>
      </c>
      <c r="J9">
        <f>BYPL_EOD!AG9+BYPL_EOD!AH9</f>
        <v>42.36</v>
      </c>
      <c r="K9">
        <f>MES_EOD!AG9+MES_EOD!AH9</f>
        <v>8.2100000000000009</v>
      </c>
      <c r="L9">
        <f>NDMC_EOD!AG9+NDMC_EOD!AH9</f>
        <v>37.65</v>
      </c>
      <c r="M9">
        <f>TPDDL_EOD!AG9+TPDDL_EOD!AH9</f>
        <v>26.13</v>
      </c>
      <c r="N9">
        <f t="shared" si="0"/>
        <v>152</v>
      </c>
      <c r="O9" s="154">
        <f t="shared" si="1"/>
        <v>0</v>
      </c>
      <c r="P9">
        <v>37.65</v>
      </c>
      <c r="Q9">
        <v>42.36</v>
      </c>
      <c r="R9">
        <v>8.2100000000000009</v>
      </c>
      <c r="S9">
        <v>37.65</v>
      </c>
      <c r="T9">
        <v>26.13</v>
      </c>
      <c r="U9" s="156">
        <f t="shared" si="2"/>
        <v>152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54"/>
      <c r="I10">
        <f>BRPL_EOD!AG10+BRPL_EOD!AH10</f>
        <v>37.65</v>
      </c>
      <c r="J10">
        <f>BYPL_EOD!AG10+BYPL_EOD!AH10</f>
        <v>42.36</v>
      </c>
      <c r="K10">
        <f>MES_EOD!AG10+MES_EOD!AH10</f>
        <v>8.2100000000000009</v>
      </c>
      <c r="L10">
        <f>NDMC_EOD!AG10+NDMC_EOD!AH10</f>
        <v>37.65</v>
      </c>
      <c r="M10">
        <f>TPDDL_EOD!AG10+TPDDL_EOD!AH10</f>
        <v>26.13</v>
      </c>
      <c r="N10">
        <f t="shared" si="0"/>
        <v>152</v>
      </c>
      <c r="O10" s="154">
        <f t="shared" si="1"/>
        <v>0</v>
      </c>
      <c r="P10">
        <v>37.65</v>
      </c>
      <c r="Q10">
        <v>42.36</v>
      </c>
      <c r="R10">
        <v>8.2100000000000009</v>
      </c>
      <c r="S10">
        <v>37.65</v>
      </c>
      <c r="T10">
        <v>26.13</v>
      </c>
      <c r="U10" s="156">
        <f t="shared" si="2"/>
        <v>152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54"/>
      <c r="I11">
        <f>BRPL_EOD!AG11+BRPL_EOD!AH11</f>
        <v>40</v>
      </c>
      <c r="J11">
        <f>BYPL_EOD!AG11+BYPL_EOD!AH11</f>
        <v>20</v>
      </c>
      <c r="K11">
        <f>MES_EOD!AG11+MES_EOD!AH11</f>
        <v>8.73</v>
      </c>
      <c r="L11">
        <f>NDMC_EOD!AG11+NDMC_EOD!AH11</f>
        <v>55.51</v>
      </c>
      <c r="M11">
        <f>TPDDL_EOD!AG11+TPDDL_EOD!AH11</f>
        <v>27.76</v>
      </c>
      <c r="N11">
        <f t="shared" si="0"/>
        <v>152</v>
      </c>
      <c r="O11" s="154">
        <f t="shared" si="1"/>
        <v>0</v>
      </c>
      <c r="P11">
        <v>40</v>
      </c>
      <c r="Q11">
        <v>20</v>
      </c>
      <c r="R11">
        <v>8.73</v>
      </c>
      <c r="S11">
        <v>55.51</v>
      </c>
      <c r="T11">
        <v>27.76</v>
      </c>
      <c r="U11" s="156">
        <f t="shared" si="2"/>
        <v>152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54"/>
      <c r="I12">
        <f>BRPL_EOD!AG12+BRPL_EOD!AH12</f>
        <v>40</v>
      </c>
      <c r="J12">
        <f>BYPL_EOD!AG12+BYPL_EOD!AH12</f>
        <v>20</v>
      </c>
      <c r="K12">
        <f>MES_EOD!AG12+MES_EOD!AH12</f>
        <v>8.73</v>
      </c>
      <c r="L12">
        <f>NDMC_EOD!AG12+NDMC_EOD!AH12</f>
        <v>55.51</v>
      </c>
      <c r="M12">
        <f>TPDDL_EOD!AG12+TPDDL_EOD!AH12</f>
        <v>27.76</v>
      </c>
      <c r="N12">
        <f t="shared" si="0"/>
        <v>152</v>
      </c>
      <c r="O12" s="154">
        <f t="shared" si="1"/>
        <v>0</v>
      </c>
      <c r="P12">
        <v>40</v>
      </c>
      <c r="Q12">
        <v>20</v>
      </c>
      <c r="R12">
        <v>8.73</v>
      </c>
      <c r="S12">
        <v>55.51</v>
      </c>
      <c r="T12">
        <v>27.76</v>
      </c>
      <c r="U12" s="156">
        <f t="shared" si="2"/>
        <v>152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54"/>
      <c r="I13">
        <f>BRPL_EOD!AG13+BRPL_EOD!AH13</f>
        <v>40</v>
      </c>
      <c r="J13">
        <f>BYPL_EOD!AG13+BYPL_EOD!AH13</f>
        <v>20</v>
      </c>
      <c r="K13">
        <f>MES_EOD!AG13+MES_EOD!AH13</f>
        <v>7</v>
      </c>
      <c r="L13">
        <f>NDMC_EOD!AG13+NDMC_EOD!AH13</f>
        <v>57.24</v>
      </c>
      <c r="M13">
        <f>TPDDL_EOD!AG13+TPDDL_EOD!AH13</f>
        <v>27.76</v>
      </c>
      <c r="N13">
        <f t="shared" si="0"/>
        <v>152</v>
      </c>
      <c r="O13" s="154">
        <f t="shared" si="1"/>
        <v>0</v>
      </c>
      <c r="P13">
        <v>40</v>
      </c>
      <c r="Q13">
        <v>20</v>
      </c>
      <c r="R13">
        <v>7</v>
      </c>
      <c r="S13">
        <v>57.24</v>
      </c>
      <c r="T13">
        <v>27.76</v>
      </c>
      <c r="U13" s="156">
        <f t="shared" si="2"/>
        <v>152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54"/>
      <c r="I14">
        <f>BRPL_EOD!AG14+BRPL_EOD!AH14</f>
        <v>40</v>
      </c>
      <c r="J14">
        <f>BYPL_EOD!AG14+BYPL_EOD!AH14</f>
        <v>20</v>
      </c>
      <c r="K14">
        <f>MES_EOD!AG14+MES_EOD!AH14</f>
        <v>7</v>
      </c>
      <c r="L14">
        <f>NDMC_EOD!AG14+NDMC_EOD!AH14</f>
        <v>57.24</v>
      </c>
      <c r="M14">
        <f>TPDDL_EOD!AG14+TPDDL_EOD!AH14</f>
        <v>27.76</v>
      </c>
      <c r="N14">
        <f t="shared" si="0"/>
        <v>152</v>
      </c>
      <c r="O14" s="154">
        <f t="shared" si="1"/>
        <v>0</v>
      </c>
      <c r="P14">
        <v>40</v>
      </c>
      <c r="Q14">
        <v>20</v>
      </c>
      <c r="R14">
        <v>7</v>
      </c>
      <c r="S14">
        <v>57.24</v>
      </c>
      <c r="T14">
        <v>27.76</v>
      </c>
      <c r="U14" s="156">
        <f t="shared" si="2"/>
        <v>152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54"/>
      <c r="I15">
        <f>BRPL_EOD!AG15+BRPL_EOD!AH15</f>
        <v>40</v>
      </c>
      <c r="J15">
        <f>BYPL_EOD!AG15+BYPL_EOD!AH15</f>
        <v>20</v>
      </c>
      <c r="K15">
        <f>MES_EOD!AG15+MES_EOD!AH15</f>
        <v>7</v>
      </c>
      <c r="L15">
        <f>NDMC_EOD!AG15+NDMC_EOD!AH15</f>
        <v>57.24</v>
      </c>
      <c r="M15">
        <f>TPDDL_EOD!AG15+TPDDL_EOD!AH15</f>
        <v>27.76</v>
      </c>
      <c r="N15">
        <f t="shared" si="0"/>
        <v>152</v>
      </c>
      <c r="O15" s="154">
        <f t="shared" si="1"/>
        <v>0</v>
      </c>
      <c r="P15">
        <v>40</v>
      </c>
      <c r="Q15">
        <v>20</v>
      </c>
      <c r="R15">
        <v>7</v>
      </c>
      <c r="S15">
        <v>57.24</v>
      </c>
      <c r="T15">
        <v>27.76</v>
      </c>
      <c r="U15" s="156">
        <f t="shared" si="2"/>
        <v>152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54"/>
      <c r="I16">
        <f>BRPL_EOD!AG16+BRPL_EOD!AH16</f>
        <v>40</v>
      </c>
      <c r="J16">
        <f>BYPL_EOD!AG16+BYPL_EOD!AH16</f>
        <v>20</v>
      </c>
      <c r="K16">
        <f>MES_EOD!AG16+MES_EOD!AH16</f>
        <v>7</v>
      </c>
      <c r="L16">
        <f>NDMC_EOD!AG16+NDMC_EOD!AH16</f>
        <v>57.24</v>
      </c>
      <c r="M16">
        <f>TPDDL_EOD!AG16+TPDDL_EOD!AH16</f>
        <v>27.76</v>
      </c>
      <c r="N16">
        <f t="shared" si="0"/>
        <v>152</v>
      </c>
      <c r="O16" s="154">
        <f t="shared" si="1"/>
        <v>0</v>
      </c>
      <c r="P16">
        <v>40</v>
      </c>
      <c r="Q16">
        <v>20</v>
      </c>
      <c r="R16">
        <v>7</v>
      </c>
      <c r="S16">
        <v>57.24</v>
      </c>
      <c r="T16">
        <v>27.76</v>
      </c>
      <c r="U16" s="156">
        <f t="shared" si="2"/>
        <v>152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54"/>
      <c r="I17">
        <f>BRPL_EOD!AG17+BRPL_EOD!AH17</f>
        <v>40</v>
      </c>
      <c r="J17">
        <f>BYPL_EOD!AG17+BYPL_EOD!AH17</f>
        <v>20</v>
      </c>
      <c r="K17">
        <f>MES_EOD!AG17+MES_EOD!AH17</f>
        <v>7</v>
      </c>
      <c r="L17">
        <f>NDMC_EOD!AG17+NDMC_EOD!AH17</f>
        <v>57.24</v>
      </c>
      <c r="M17">
        <f>TPDDL_EOD!AG17+TPDDL_EOD!AH17</f>
        <v>27.76</v>
      </c>
      <c r="N17">
        <f t="shared" si="0"/>
        <v>152</v>
      </c>
      <c r="O17" s="154">
        <f t="shared" si="1"/>
        <v>0</v>
      </c>
      <c r="P17">
        <v>40</v>
      </c>
      <c r="Q17">
        <v>20</v>
      </c>
      <c r="R17">
        <v>7</v>
      </c>
      <c r="S17">
        <v>57.24</v>
      </c>
      <c r="T17">
        <v>27.76</v>
      </c>
      <c r="U17" s="156">
        <f t="shared" si="2"/>
        <v>152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54"/>
      <c r="I18">
        <f>BRPL_EOD!AG18+BRPL_EOD!AH18</f>
        <v>40</v>
      </c>
      <c r="J18">
        <f>BYPL_EOD!AG18+BYPL_EOD!AH18</f>
        <v>20</v>
      </c>
      <c r="K18">
        <f>MES_EOD!AG18+MES_EOD!AH18</f>
        <v>7</v>
      </c>
      <c r="L18">
        <f>NDMC_EOD!AG18+NDMC_EOD!AH18</f>
        <v>57.24</v>
      </c>
      <c r="M18">
        <f>TPDDL_EOD!AG18+TPDDL_EOD!AH18</f>
        <v>27.76</v>
      </c>
      <c r="N18">
        <f t="shared" si="0"/>
        <v>152</v>
      </c>
      <c r="O18" s="154">
        <f t="shared" si="1"/>
        <v>0</v>
      </c>
      <c r="P18">
        <v>40</v>
      </c>
      <c r="Q18">
        <v>20</v>
      </c>
      <c r="R18">
        <v>7</v>
      </c>
      <c r="S18">
        <v>57.24</v>
      </c>
      <c r="T18">
        <v>27.76</v>
      </c>
      <c r="U18" s="156">
        <f t="shared" si="2"/>
        <v>152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54"/>
      <c r="I19">
        <f>BRPL_EOD!AG19+BRPL_EOD!AH19</f>
        <v>40</v>
      </c>
      <c r="J19">
        <f>BYPL_EOD!AG19+BYPL_EOD!AH19</f>
        <v>20</v>
      </c>
      <c r="K19">
        <f>MES_EOD!AG19+MES_EOD!AH19</f>
        <v>7</v>
      </c>
      <c r="L19">
        <f>NDMC_EOD!AG19+NDMC_EOD!AH19</f>
        <v>57.24</v>
      </c>
      <c r="M19">
        <f>TPDDL_EOD!AG19+TPDDL_EOD!AH19</f>
        <v>27.76</v>
      </c>
      <c r="N19">
        <f t="shared" si="0"/>
        <v>152</v>
      </c>
      <c r="O19" s="154">
        <f t="shared" si="1"/>
        <v>0</v>
      </c>
      <c r="P19">
        <v>40</v>
      </c>
      <c r="Q19">
        <v>20</v>
      </c>
      <c r="R19">
        <v>7</v>
      </c>
      <c r="S19">
        <v>57.24</v>
      </c>
      <c r="T19">
        <v>27.76</v>
      </c>
      <c r="U19" s="156">
        <f t="shared" si="2"/>
        <v>152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54"/>
      <c r="I20">
        <f>BRPL_EOD!AG20+BRPL_EOD!AH20</f>
        <v>40</v>
      </c>
      <c r="J20">
        <f>BYPL_EOD!AG20+BYPL_EOD!AH20</f>
        <v>20</v>
      </c>
      <c r="K20">
        <f>MES_EOD!AG20+MES_EOD!AH20</f>
        <v>7</v>
      </c>
      <c r="L20">
        <f>NDMC_EOD!AG20+NDMC_EOD!AH20</f>
        <v>57.24</v>
      </c>
      <c r="M20">
        <f>TPDDL_EOD!AG20+TPDDL_EOD!AH20</f>
        <v>27.76</v>
      </c>
      <c r="N20">
        <f t="shared" si="0"/>
        <v>152</v>
      </c>
      <c r="O20" s="154">
        <f t="shared" si="1"/>
        <v>0</v>
      </c>
      <c r="P20">
        <v>40</v>
      </c>
      <c r="Q20">
        <v>20</v>
      </c>
      <c r="R20">
        <v>7</v>
      </c>
      <c r="S20">
        <v>57.24</v>
      </c>
      <c r="T20">
        <v>27.76</v>
      </c>
      <c r="U20" s="156">
        <f t="shared" si="2"/>
        <v>152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54"/>
      <c r="I21">
        <f>BRPL_EOD!AG21+BRPL_EOD!AH21</f>
        <v>40</v>
      </c>
      <c r="J21">
        <f>BYPL_EOD!AG21+BYPL_EOD!AH21</f>
        <v>20</v>
      </c>
      <c r="K21">
        <f>MES_EOD!AG21+MES_EOD!AH21</f>
        <v>7</v>
      </c>
      <c r="L21">
        <f>NDMC_EOD!AG21+NDMC_EOD!AH21</f>
        <v>59.24</v>
      </c>
      <c r="M21">
        <f>TPDDL_EOD!AG21+TPDDL_EOD!AH21</f>
        <v>27.76</v>
      </c>
      <c r="N21">
        <f t="shared" si="0"/>
        <v>154</v>
      </c>
      <c r="O21" s="154">
        <f t="shared" si="1"/>
        <v>0</v>
      </c>
      <c r="P21">
        <v>40</v>
      </c>
      <c r="Q21">
        <v>20</v>
      </c>
      <c r="R21">
        <v>7</v>
      </c>
      <c r="S21">
        <v>59.24</v>
      </c>
      <c r="T21">
        <v>27.76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54"/>
      <c r="I22">
        <f>BRPL_EOD!AG22+BRPL_EOD!AH22</f>
        <v>40</v>
      </c>
      <c r="J22">
        <f>BYPL_EOD!AG22+BYPL_EOD!AH22</f>
        <v>20</v>
      </c>
      <c r="K22">
        <f>MES_EOD!AG22+MES_EOD!AH22</f>
        <v>7</v>
      </c>
      <c r="L22">
        <f>NDMC_EOD!AG22+NDMC_EOD!AH22</f>
        <v>59.24</v>
      </c>
      <c r="M22">
        <f>TPDDL_EOD!AG22+TPDDL_EOD!AH22</f>
        <v>27.76</v>
      </c>
      <c r="N22">
        <f t="shared" si="0"/>
        <v>154</v>
      </c>
      <c r="O22" s="154">
        <f t="shared" si="1"/>
        <v>0</v>
      </c>
      <c r="P22">
        <v>40</v>
      </c>
      <c r="Q22">
        <v>20</v>
      </c>
      <c r="R22">
        <v>7</v>
      </c>
      <c r="S22">
        <v>59.24</v>
      </c>
      <c r="T22">
        <v>27.76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54"/>
      <c r="I23">
        <f>BRPL_EOD!AG23+BRPL_EOD!AH23</f>
        <v>40</v>
      </c>
      <c r="J23">
        <f>BYPL_EOD!AG23+BYPL_EOD!AH23</f>
        <v>20</v>
      </c>
      <c r="K23">
        <f>MES_EOD!AG23+MES_EOD!AH23</f>
        <v>7</v>
      </c>
      <c r="L23">
        <f>NDMC_EOD!AG23+NDMC_EOD!AH23</f>
        <v>55.24</v>
      </c>
      <c r="M23">
        <f>TPDDL_EOD!AG23+TPDDL_EOD!AH23</f>
        <v>27.76</v>
      </c>
      <c r="N23">
        <f t="shared" si="0"/>
        <v>150</v>
      </c>
      <c r="O23" s="154">
        <f t="shared" si="1"/>
        <v>0</v>
      </c>
      <c r="P23">
        <v>40</v>
      </c>
      <c r="Q23">
        <v>20</v>
      </c>
      <c r="R23">
        <v>7</v>
      </c>
      <c r="S23">
        <v>55.24</v>
      </c>
      <c r="T23">
        <v>27.76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265</v>
      </c>
      <c r="G24">
        <f t="shared" si="5"/>
        <v>150</v>
      </c>
      <c r="H24" s="154"/>
      <c r="I24">
        <f>BRPL_EOD!AG24+BRPL_EOD!AH24</f>
        <v>40</v>
      </c>
      <c r="J24">
        <f>BYPL_EOD!AG24+BYPL_EOD!AH24</f>
        <v>20</v>
      </c>
      <c r="K24">
        <f>MES_EOD!AG24+MES_EOD!AH24</f>
        <v>7</v>
      </c>
      <c r="L24">
        <f>NDMC_EOD!AG24+NDMC_EOD!AH24</f>
        <v>55.24</v>
      </c>
      <c r="M24">
        <f>TPDDL_EOD!AG24+TPDDL_EOD!AH24</f>
        <v>27.76</v>
      </c>
      <c r="N24">
        <f t="shared" si="0"/>
        <v>150</v>
      </c>
      <c r="O24" s="154">
        <f t="shared" si="1"/>
        <v>0</v>
      </c>
      <c r="P24">
        <v>40</v>
      </c>
      <c r="Q24">
        <v>20</v>
      </c>
      <c r="R24">
        <v>7</v>
      </c>
      <c r="S24">
        <v>55.24</v>
      </c>
      <c r="T24">
        <v>27.76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265</v>
      </c>
      <c r="G25">
        <f t="shared" si="5"/>
        <v>150</v>
      </c>
      <c r="H25" s="154"/>
      <c r="I25">
        <f>BRPL_EOD!AG25+BRPL_EOD!AH25</f>
        <v>40</v>
      </c>
      <c r="J25">
        <f>BYPL_EOD!AG25+BYPL_EOD!AH25</f>
        <v>20</v>
      </c>
      <c r="K25">
        <f>MES_EOD!AG25+MES_EOD!AH25</f>
        <v>7</v>
      </c>
      <c r="L25">
        <f>NDMC_EOD!AG25+NDMC_EOD!AH25</f>
        <v>55.24</v>
      </c>
      <c r="M25">
        <f>TPDDL_EOD!AG25+TPDDL_EOD!AH25</f>
        <v>27.76</v>
      </c>
      <c r="N25">
        <f t="shared" si="0"/>
        <v>150</v>
      </c>
      <c r="O25" s="154">
        <f t="shared" si="1"/>
        <v>0</v>
      </c>
      <c r="P25">
        <v>40</v>
      </c>
      <c r="Q25">
        <v>20</v>
      </c>
      <c r="R25">
        <v>7</v>
      </c>
      <c r="S25">
        <v>55.24</v>
      </c>
      <c r="T25">
        <v>27.76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265</v>
      </c>
      <c r="G26">
        <f t="shared" si="5"/>
        <v>150</v>
      </c>
      <c r="H26" s="154"/>
      <c r="I26">
        <f>BRPL_EOD!AG26+BRPL_EOD!AH26</f>
        <v>40</v>
      </c>
      <c r="J26">
        <f>BYPL_EOD!AG26+BYPL_EOD!AH26</f>
        <v>20</v>
      </c>
      <c r="K26">
        <f>MES_EOD!AG26+MES_EOD!AH26</f>
        <v>7</v>
      </c>
      <c r="L26">
        <f>NDMC_EOD!AG26+NDMC_EOD!AH26</f>
        <v>55.24</v>
      </c>
      <c r="M26">
        <f>TPDDL_EOD!AG26+TPDDL_EOD!AH26</f>
        <v>27.76</v>
      </c>
      <c r="N26">
        <f t="shared" si="0"/>
        <v>150</v>
      </c>
      <c r="O26" s="154">
        <f t="shared" si="1"/>
        <v>0</v>
      </c>
      <c r="P26">
        <v>40</v>
      </c>
      <c r="Q26">
        <v>20</v>
      </c>
      <c r="R26">
        <v>7</v>
      </c>
      <c r="S26">
        <v>55.24</v>
      </c>
      <c r="T26">
        <v>27.76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265</v>
      </c>
      <c r="G27">
        <f t="shared" si="5"/>
        <v>150</v>
      </c>
      <c r="H27" s="154"/>
      <c r="I27">
        <f>BRPL_EOD!AG27+BRPL_EOD!AH27</f>
        <v>40</v>
      </c>
      <c r="J27">
        <f>BYPL_EOD!AG27+BYPL_EOD!AH27</f>
        <v>20</v>
      </c>
      <c r="K27">
        <f>MES_EOD!AG27+MES_EOD!AH27</f>
        <v>7</v>
      </c>
      <c r="L27">
        <f>NDMC_EOD!AG27+NDMC_EOD!AH27</f>
        <v>55.24</v>
      </c>
      <c r="M27">
        <f>TPDDL_EOD!AG27+TPDDL_EOD!AH27</f>
        <v>27.76</v>
      </c>
      <c r="N27">
        <f t="shared" si="0"/>
        <v>150</v>
      </c>
      <c r="O27" s="154">
        <f t="shared" si="1"/>
        <v>0</v>
      </c>
      <c r="P27">
        <v>40</v>
      </c>
      <c r="Q27">
        <v>20</v>
      </c>
      <c r="R27">
        <v>7</v>
      </c>
      <c r="S27">
        <v>55.24</v>
      </c>
      <c r="T27">
        <v>27.76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265</v>
      </c>
      <c r="G28">
        <f t="shared" si="5"/>
        <v>150</v>
      </c>
      <c r="H28" s="154"/>
      <c r="I28">
        <f>BRPL_EOD!AG28+BRPL_EOD!AH28</f>
        <v>40</v>
      </c>
      <c r="J28">
        <f>BYPL_EOD!AG28+BYPL_EOD!AH28</f>
        <v>20</v>
      </c>
      <c r="K28">
        <f>MES_EOD!AG28+MES_EOD!AH28</f>
        <v>7</v>
      </c>
      <c r="L28">
        <f>NDMC_EOD!AG28+NDMC_EOD!AH28</f>
        <v>55.24</v>
      </c>
      <c r="M28">
        <f>TPDDL_EOD!AG28+TPDDL_EOD!AH28</f>
        <v>27.76</v>
      </c>
      <c r="N28">
        <f t="shared" si="0"/>
        <v>150</v>
      </c>
      <c r="O28" s="154">
        <f t="shared" si="1"/>
        <v>0</v>
      </c>
      <c r="P28">
        <v>40</v>
      </c>
      <c r="Q28">
        <v>20</v>
      </c>
      <c r="R28">
        <v>7</v>
      </c>
      <c r="S28">
        <v>55.24</v>
      </c>
      <c r="T28">
        <v>27.76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265</v>
      </c>
      <c r="G29">
        <f t="shared" si="5"/>
        <v>150</v>
      </c>
      <c r="H29" s="154"/>
      <c r="I29">
        <f>BRPL_EOD!AG29+BRPL_EOD!AH29</f>
        <v>40</v>
      </c>
      <c r="J29">
        <f>BYPL_EOD!AG29+BYPL_EOD!AH29</f>
        <v>20</v>
      </c>
      <c r="K29">
        <f>MES_EOD!AG29+MES_EOD!AH29</f>
        <v>7</v>
      </c>
      <c r="L29">
        <f>NDMC_EOD!AG29+NDMC_EOD!AH29</f>
        <v>55.24</v>
      </c>
      <c r="M29">
        <f>TPDDL_EOD!AG29+TPDDL_EOD!AH29</f>
        <v>27.76</v>
      </c>
      <c r="N29">
        <f t="shared" si="0"/>
        <v>150</v>
      </c>
      <c r="O29" s="154">
        <f t="shared" si="1"/>
        <v>0</v>
      </c>
      <c r="P29">
        <v>40</v>
      </c>
      <c r="Q29">
        <v>20</v>
      </c>
      <c r="R29">
        <v>7</v>
      </c>
      <c r="S29">
        <v>55.24</v>
      </c>
      <c r="T29">
        <v>27.76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54"/>
      <c r="I30">
        <f>BRPL_EOD!AG30+BRPL_EOD!AH30</f>
        <v>40</v>
      </c>
      <c r="J30">
        <f>BYPL_EOD!AG30+BYPL_EOD!AH30</f>
        <v>20</v>
      </c>
      <c r="K30">
        <f>MES_EOD!AG30+MES_EOD!AH30</f>
        <v>7</v>
      </c>
      <c r="L30">
        <f>NDMC_EOD!AG30+NDMC_EOD!AH30</f>
        <v>55.24</v>
      </c>
      <c r="M30">
        <f>TPDDL_EOD!AG30+TPDDL_EOD!AH30</f>
        <v>27.76</v>
      </c>
      <c r="N30">
        <f t="shared" si="0"/>
        <v>150</v>
      </c>
      <c r="O30" s="154">
        <f t="shared" si="1"/>
        <v>0</v>
      </c>
      <c r="P30">
        <v>40</v>
      </c>
      <c r="Q30">
        <v>20</v>
      </c>
      <c r="R30">
        <v>7</v>
      </c>
      <c r="S30">
        <v>55.24</v>
      </c>
      <c r="T30">
        <v>27.76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265</v>
      </c>
      <c r="G31">
        <f t="shared" si="5"/>
        <v>148</v>
      </c>
      <c r="H31" s="154"/>
      <c r="I31">
        <f>BRPL_EOD!AG31+BRPL_EOD!AH31</f>
        <v>40</v>
      </c>
      <c r="J31">
        <f>BYPL_EOD!AG31+BYPL_EOD!AH31</f>
        <v>20</v>
      </c>
      <c r="K31">
        <f>MES_EOD!AG31+MES_EOD!AH31</f>
        <v>7</v>
      </c>
      <c r="L31">
        <f>NDMC_EOD!AG31+NDMC_EOD!AH31</f>
        <v>53.24</v>
      </c>
      <c r="M31">
        <f>TPDDL_EOD!AG31+TPDDL_EOD!AH31</f>
        <v>27.76</v>
      </c>
      <c r="N31">
        <f t="shared" si="0"/>
        <v>148</v>
      </c>
      <c r="O31" s="154">
        <f t="shared" si="1"/>
        <v>0</v>
      </c>
      <c r="P31">
        <v>40</v>
      </c>
      <c r="Q31">
        <v>20</v>
      </c>
      <c r="R31">
        <v>7</v>
      </c>
      <c r="S31">
        <v>53.24</v>
      </c>
      <c r="T31">
        <v>27.76</v>
      </c>
      <c r="U31" s="156">
        <f t="shared" si="2"/>
        <v>148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265</v>
      </c>
      <c r="G32">
        <f t="shared" si="5"/>
        <v>148</v>
      </c>
      <c r="H32" s="154"/>
      <c r="I32">
        <f>BRPL_EOD!AG32+BRPL_EOD!AH32</f>
        <v>40</v>
      </c>
      <c r="J32">
        <f>BYPL_EOD!AG32+BYPL_EOD!AH32</f>
        <v>20</v>
      </c>
      <c r="K32">
        <f>MES_EOD!AG32+MES_EOD!AH32</f>
        <v>7</v>
      </c>
      <c r="L32">
        <f>NDMC_EOD!AG32+NDMC_EOD!AH32</f>
        <v>53.24</v>
      </c>
      <c r="M32">
        <f>TPDDL_EOD!AG32+TPDDL_EOD!AH32</f>
        <v>27.76</v>
      </c>
      <c r="N32">
        <f t="shared" si="0"/>
        <v>148</v>
      </c>
      <c r="O32" s="154">
        <f t="shared" si="1"/>
        <v>0</v>
      </c>
      <c r="P32">
        <v>40</v>
      </c>
      <c r="Q32">
        <v>20</v>
      </c>
      <c r="R32">
        <v>7</v>
      </c>
      <c r="S32">
        <v>53.24</v>
      </c>
      <c r="T32">
        <v>27.76</v>
      </c>
      <c r="U32" s="156">
        <f t="shared" si="2"/>
        <v>148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265</v>
      </c>
      <c r="G33">
        <f t="shared" si="5"/>
        <v>148</v>
      </c>
      <c r="H33" s="154"/>
      <c r="I33">
        <f>BRPL_EOD!AG33+BRPL_EOD!AH33</f>
        <v>40</v>
      </c>
      <c r="J33">
        <f>BYPL_EOD!AG33+BYPL_EOD!AH33</f>
        <v>20</v>
      </c>
      <c r="K33">
        <f>MES_EOD!AG33+MES_EOD!AH33</f>
        <v>7</v>
      </c>
      <c r="L33">
        <f>NDMC_EOD!AG33+NDMC_EOD!AH33</f>
        <v>53.24</v>
      </c>
      <c r="M33">
        <f>TPDDL_EOD!AG33+TPDDL_EOD!AH33</f>
        <v>27.76</v>
      </c>
      <c r="N33">
        <f t="shared" si="0"/>
        <v>148</v>
      </c>
      <c r="O33" s="154">
        <f t="shared" si="1"/>
        <v>0</v>
      </c>
      <c r="P33">
        <v>40</v>
      </c>
      <c r="Q33">
        <v>20</v>
      </c>
      <c r="R33">
        <v>7</v>
      </c>
      <c r="S33">
        <v>53.24</v>
      </c>
      <c r="T33">
        <v>27.76</v>
      </c>
      <c r="U33" s="156">
        <f t="shared" si="2"/>
        <v>148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148</v>
      </c>
      <c r="E34">
        <f>PPCL!N34</f>
        <v>0</v>
      </c>
      <c r="F34">
        <f t="shared" si="4"/>
        <v>265</v>
      </c>
      <c r="G34">
        <f t="shared" si="5"/>
        <v>148</v>
      </c>
      <c r="H34" s="154"/>
      <c r="I34">
        <f>BRPL_EOD!AG34+BRPL_EOD!AH34</f>
        <v>40</v>
      </c>
      <c r="J34">
        <f>BYPL_EOD!AG34+BYPL_EOD!AH34</f>
        <v>20</v>
      </c>
      <c r="K34">
        <f>MES_EOD!AG34+MES_EOD!AH34</f>
        <v>7</v>
      </c>
      <c r="L34">
        <f>NDMC_EOD!AG34+NDMC_EOD!AH34</f>
        <v>53.24</v>
      </c>
      <c r="M34">
        <f>TPDDL_EOD!AG34+TPDDL_EOD!AH34</f>
        <v>27.76</v>
      </c>
      <c r="N34">
        <f t="shared" si="0"/>
        <v>148</v>
      </c>
      <c r="O34" s="154">
        <f t="shared" si="1"/>
        <v>0</v>
      </c>
      <c r="P34">
        <v>40</v>
      </c>
      <c r="Q34">
        <v>20</v>
      </c>
      <c r="R34">
        <v>7</v>
      </c>
      <c r="S34">
        <v>53.24</v>
      </c>
      <c r="T34">
        <v>27.76</v>
      </c>
      <c r="U34" s="156">
        <f t="shared" si="2"/>
        <v>148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265</v>
      </c>
      <c r="G35">
        <f t="shared" si="5"/>
        <v>148</v>
      </c>
      <c r="H35" s="154"/>
      <c r="I35">
        <f>BRPL_EOD!AG35+BRPL_EOD!AH35</f>
        <v>40</v>
      </c>
      <c r="J35">
        <f>BYPL_EOD!AG35+BYPL_EOD!AH35</f>
        <v>20</v>
      </c>
      <c r="K35">
        <f>MES_EOD!AG35+MES_EOD!AH35</f>
        <v>7</v>
      </c>
      <c r="L35">
        <f>NDMC_EOD!AG35+NDMC_EOD!AH35</f>
        <v>53.24</v>
      </c>
      <c r="M35">
        <f>TPDDL_EOD!AG35+TPDDL_EOD!AH35</f>
        <v>27.76</v>
      </c>
      <c r="N35">
        <f t="shared" si="0"/>
        <v>148</v>
      </c>
      <c r="O35" s="154">
        <f t="shared" si="1"/>
        <v>0</v>
      </c>
      <c r="P35">
        <v>40</v>
      </c>
      <c r="Q35">
        <v>20</v>
      </c>
      <c r="R35">
        <v>7</v>
      </c>
      <c r="S35">
        <v>53.24</v>
      </c>
      <c r="T35">
        <v>27.76</v>
      </c>
      <c r="U35" s="156">
        <f t="shared" si="2"/>
        <v>148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265</v>
      </c>
      <c r="G36">
        <f t="shared" si="5"/>
        <v>148</v>
      </c>
      <c r="H36" s="154"/>
      <c r="I36">
        <f>BRPL_EOD!AG36+BRPL_EOD!AH36</f>
        <v>40</v>
      </c>
      <c r="J36">
        <f>BYPL_EOD!AG36+BYPL_EOD!AH36</f>
        <v>20</v>
      </c>
      <c r="K36">
        <f>MES_EOD!AG36+MES_EOD!AH36</f>
        <v>7</v>
      </c>
      <c r="L36">
        <f>NDMC_EOD!AG36+NDMC_EOD!AH36</f>
        <v>53.24</v>
      </c>
      <c r="M36">
        <f>TPDDL_EOD!AG36+TPDDL_EOD!AH36</f>
        <v>27.76</v>
      </c>
      <c r="N36">
        <f t="shared" si="0"/>
        <v>148</v>
      </c>
      <c r="O36" s="154">
        <f t="shared" si="1"/>
        <v>0</v>
      </c>
      <c r="P36">
        <v>40</v>
      </c>
      <c r="Q36">
        <v>20</v>
      </c>
      <c r="R36">
        <v>7</v>
      </c>
      <c r="S36">
        <v>53.24</v>
      </c>
      <c r="T36">
        <v>27.76</v>
      </c>
      <c r="U36" s="156">
        <f t="shared" si="2"/>
        <v>148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265</v>
      </c>
      <c r="G37">
        <f t="shared" si="5"/>
        <v>148</v>
      </c>
      <c r="H37" s="154"/>
      <c r="I37">
        <f>BRPL_EOD!AG37+BRPL_EOD!AH37</f>
        <v>40</v>
      </c>
      <c r="J37">
        <f>BYPL_EOD!AG37+BYPL_EOD!AH37</f>
        <v>20</v>
      </c>
      <c r="K37">
        <f>MES_EOD!AG37+MES_EOD!AH37</f>
        <v>7</v>
      </c>
      <c r="L37">
        <f>NDMC_EOD!AG37+NDMC_EOD!AH37</f>
        <v>53.24</v>
      </c>
      <c r="M37">
        <f>TPDDL_EOD!AG37+TPDDL_EOD!AH37</f>
        <v>27.76</v>
      </c>
      <c r="N37">
        <f t="shared" si="0"/>
        <v>148</v>
      </c>
      <c r="O37" s="154">
        <f t="shared" si="1"/>
        <v>0</v>
      </c>
      <c r="P37">
        <v>40</v>
      </c>
      <c r="Q37">
        <v>20</v>
      </c>
      <c r="R37">
        <v>7</v>
      </c>
      <c r="S37">
        <v>53.24</v>
      </c>
      <c r="T37">
        <v>27.76</v>
      </c>
      <c r="U37" s="156">
        <f t="shared" si="2"/>
        <v>148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265</v>
      </c>
      <c r="G38">
        <f t="shared" si="5"/>
        <v>148</v>
      </c>
      <c r="H38" s="154"/>
      <c r="I38">
        <f>BRPL_EOD!AG38+BRPL_EOD!AH38</f>
        <v>40</v>
      </c>
      <c r="J38">
        <f>BYPL_EOD!AG38+BYPL_EOD!AH38</f>
        <v>20</v>
      </c>
      <c r="K38">
        <f>MES_EOD!AG38+MES_EOD!AH38</f>
        <v>7</v>
      </c>
      <c r="L38">
        <f>NDMC_EOD!AG38+NDMC_EOD!AH38</f>
        <v>53.24</v>
      </c>
      <c r="M38">
        <f>TPDDL_EOD!AG38+TPDDL_EOD!AH38</f>
        <v>27.76</v>
      </c>
      <c r="N38">
        <f t="shared" si="0"/>
        <v>148</v>
      </c>
      <c r="O38" s="154">
        <f t="shared" si="1"/>
        <v>0</v>
      </c>
      <c r="P38">
        <v>40</v>
      </c>
      <c r="Q38">
        <v>20</v>
      </c>
      <c r="R38">
        <v>7</v>
      </c>
      <c r="S38">
        <v>53.24</v>
      </c>
      <c r="T38">
        <v>27.76</v>
      </c>
      <c r="U38" s="156">
        <f t="shared" si="2"/>
        <v>148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134.76</v>
      </c>
      <c r="E39">
        <f>PPCL!N39</f>
        <v>0</v>
      </c>
      <c r="F39">
        <f t="shared" si="4"/>
        <v>265</v>
      </c>
      <c r="G39">
        <f t="shared" si="5"/>
        <v>134.76</v>
      </c>
      <c r="H39" s="154"/>
      <c r="I39">
        <f>BRPL_EOD!AG39+BRPL_EOD!AH39</f>
        <v>40</v>
      </c>
      <c r="J39">
        <f>BYPL_EOD!AG39+BYPL_EOD!AH39</f>
        <v>20</v>
      </c>
      <c r="K39">
        <f>MES_EOD!AG39+MES_EOD!AH39</f>
        <v>7</v>
      </c>
      <c r="L39">
        <f>NDMC_EOD!AG39+NDMC_EOD!AH39</f>
        <v>40</v>
      </c>
      <c r="M39">
        <f>TPDDL_EOD!AG39+TPDDL_EOD!AH39</f>
        <v>27.76</v>
      </c>
      <c r="N39">
        <f t="shared" si="0"/>
        <v>134.76</v>
      </c>
      <c r="O39" s="154">
        <f t="shared" si="1"/>
        <v>0</v>
      </c>
      <c r="P39">
        <v>40</v>
      </c>
      <c r="Q39">
        <v>20</v>
      </c>
      <c r="R39">
        <v>7</v>
      </c>
      <c r="S39">
        <v>40</v>
      </c>
      <c r="T39">
        <v>27.76</v>
      </c>
      <c r="U39" s="156">
        <f t="shared" si="2"/>
        <v>134.76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134.76</v>
      </c>
      <c r="E40">
        <f>PPCL!N40</f>
        <v>0</v>
      </c>
      <c r="F40">
        <f t="shared" si="4"/>
        <v>265</v>
      </c>
      <c r="G40">
        <f t="shared" si="5"/>
        <v>134.76</v>
      </c>
      <c r="H40" s="154"/>
      <c r="I40">
        <f>BRPL_EOD!AG40+BRPL_EOD!AH40</f>
        <v>40</v>
      </c>
      <c r="J40">
        <f>BYPL_EOD!AG40+BYPL_EOD!AH40</f>
        <v>20</v>
      </c>
      <c r="K40">
        <f>MES_EOD!AG40+MES_EOD!AH40</f>
        <v>7</v>
      </c>
      <c r="L40">
        <f>NDMC_EOD!AG40+NDMC_EOD!AH40</f>
        <v>40</v>
      </c>
      <c r="M40">
        <f>TPDDL_EOD!AG40+TPDDL_EOD!AH40</f>
        <v>27.76</v>
      </c>
      <c r="N40">
        <f t="shared" si="0"/>
        <v>134.76</v>
      </c>
      <c r="O40" s="154">
        <f t="shared" si="1"/>
        <v>0</v>
      </c>
      <c r="P40">
        <v>40</v>
      </c>
      <c r="Q40">
        <v>20</v>
      </c>
      <c r="R40">
        <v>7</v>
      </c>
      <c r="S40">
        <v>40</v>
      </c>
      <c r="T40">
        <v>27.76</v>
      </c>
      <c r="U40" s="156">
        <f t="shared" si="2"/>
        <v>134.76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134.76</v>
      </c>
      <c r="E41">
        <f>PPCL!N41</f>
        <v>0</v>
      </c>
      <c r="F41">
        <f t="shared" si="4"/>
        <v>265</v>
      </c>
      <c r="G41">
        <f t="shared" si="5"/>
        <v>134.76</v>
      </c>
      <c r="H41" s="154"/>
      <c r="I41">
        <f>BRPL_EOD!AG41+BRPL_EOD!AH41</f>
        <v>40</v>
      </c>
      <c r="J41">
        <f>BYPL_EOD!AG41+BYPL_EOD!AH41</f>
        <v>20</v>
      </c>
      <c r="K41">
        <f>MES_EOD!AG41+MES_EOD!AH41</f>
        <v>7</v>
      </c>
      <c r="L41">
        <f>NDMC_EOD!AG41+NDMC_EOD!AH41</f>
        <v>40</v>
      </c>
      <c r="M41">
        <f>TPDDL_EOD!AG41+TPDDL_EOD!AH41</f>
        <v>27.76</v>
      </c>
      <c r="N41">
        <f t="shared" si="0"/>
        <v>134.76</v>
      </c>
      <c r="O41" s="154">
        <f t="shared" si="1"/>
        <v>0</v>
      </c>
      <c r="P41">
        <v>40</v>
      </c>
      <c r="Q41">
        <v>20</v>
      </c>
      <c r="R41">
        <v>7</v>
      </c>
      <c r="S41">
        <v>40</v>
      </c>
      <c r="T41">
        <v>27.76</v>
      </c>
      <c r="U41" s="156">
        <f t="shared" si="2"/>
        <v>134.76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134.76</v>
      </c>
      <c r="E42">
        <f>PPCL!N42</f>
        <v>0</v>
      </c>
      <c r="F42">
        <f t="shared" si="4"/>
        <v>265</v>
      </c>
      <c r="G42">
        <f t="shared" si="5"/>
        <v>134.76</v>
      </c>
      <c r="H42" s="154"/>
      <c r="I42">
        <f>BRPL_EOD!AG42+BRPL_EOD!AH42</f>
        <v>40</v>
      </c>
      <c r="J42">
        <f>BYPL_EOD!AG42+BYPL_EOD!AH42</f>
        <v>20</v>
      </c>
      <c r="K42">
        <f>MES_EOD!AG42+MES_EOD!AH42</f>
        <v>7</v>
      </c>
      <c r="L42">
        <f>NDMC_EOD!AG42+NDMC_EOD!AH42</f>
        <v>40</v>
      </c>
      <c r="M42">
        <f>TPDDL_EOD!AG42+TPDDL_EOD!AH42</f>
        <v>27.76</v>
      </c>
      <c r="N42">
        <f t="shared" si="0"/>
        <v>134.76</v>
      </c>
      <c r="O42" s="154">
        <f t="shared" si="1"/>
        <v>0</v>
      </c>
      <c r="P42">
        <v>40</v>
      </c>
      <c r="Q42">
        <v>20</v>
      </c>
      <c r="R42">
        <v>7</v>
      </c>
      <c r="S42">
        <v>40</v>
      </c>
      <c r="T42">
        <v>27.76</v>
      </c>
      <c r="U42" s="156">
        <f t="shared" si="2"/>
        <v>134.76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134.76</v>
      </c>
      <c r="E43">
        <f>PPCL!N43</f>
        <v>0</v>
      </c>
      <c r="F43">
        <f t="shared" si="4"/>
        <v>265</v>
      </c>
      <c r="G43">
        <f t="shared" si="5"/>
        <v>134.76</v>
      </c>
      <c r="H43" s="154"/>
      <c r="I43">
        <f>BRPL_EOD!AG43+BRPL_EOD!AH43</f>
        <v>40</v>
      </c>
      <c r="J43">
        <f>BYPL_EOD!AG43+BYPL_EOD!AH43</f>
        <v>20</v>
      </c>
      <c r="K43">
        <f>MES_EOD!AG43+MES_EOD!AH43</f>
        <v>7</v>
      </c>
      <c r="L43">
        <f>NDMC_EOD!AG43+NDMC_EOD!AH43</f>
        <v>40</v>
      </c>
      <c r="M43">
        <f>TPDDL_EOD!AG43+TPDDL_EOD!AH43</f>
        <v>27.76</v>
      </c>
      <c r="N43">
        <f t="shared" si="0"/>
        <v>134.76</v>
      </c>
      <c r="O43" s="154">
        <f t="shared" si="1"/>
        <v>0</v>
      </c>
      <c r="P43">
        <v>40</v>
      </c>
      <c r="Q43">
        <v>20</v>
      </c>
      <c r="R43">
        <v>7</v>
      </c>
      <c r="S43">
        <v>40</v>
      </c>
      <c r="T43">
        <v>27.76</v>
      </c>
      <c r="U43" s="156">
        <f t="shared" si="2"/>
        <v>134.76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134.76</v>
      </c>
      <c r="E44">
        <f>PPCL!N44</f>
        <v>0</v>
      </c>
      <c r="F44">
        <f t="shared" si="4"/>
        <v>265</v>
      </c>
      <c r="G44">
        <f t="shared" si="5"/>
        <v>134.76</v>
      </c>
      <c r="H44" s="154"/>
      <c r="I44">
        <f>BRPL_EOD!AG44+BRPL_EOD!AH44</f>
        <v>40</v>
      </c>
      <c r="J44">
        <f>BYPL_EOD!AG44+BYPL_EOD!AH44</f>
        <v>20</v>
      </c>
      <c r="K44">
        <f>MES_EOD!AG44+MES_EOD!AH44</f>
        <v>7</v>
      </c>
      <c r="L44">
        <f>NDMC_EOD!AG44+NDMC_EOD!AH44</f>
        <v>40</v>
      </c>
      <c r="M44">
        <f>TPDDL_EOD!AG44+TPDDL_EOD!AH44</f>
        <v>27.76</v>
      </c>
      <c r="N44">
        <f t="shared" si="0"/>
        <v>134.76</v>
      </c>
      <c r="O44" s="154">
        <f t="shared" si="1"/>
        <v>0</v>
      </c>
      <c r="P44">
        <v>40</v>
      </c>
      <c r="Q44">
        <v>20</v>
      </c>
      <c r="R44">
        <v>7</v>
      </c>
      <c r="S44">
        <v>40</v>
      </c>
      <c r="T44">
        <v>27.76</v>
      </c>
      <c r="U44" s="156">
        <f t="shared" si="2"/>
        <v>134.76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134.76</v>
      </c>
      <c r="E45">
        <f>PPCL!N45</f>
        <v>0</v>
      </c>
      <c r="F45">
        <f t="shared" si="4"/>
        <v>265</v>
      </c>
      <c r="G45">
        <f t="shared" si="5"/>
        <v>134.76</v>
      </c>
      <c r="H45" s="154"/>
      <c r="I45">
        <f>BRPL_EOD!AG45+BRPL_EOD!AH45</f>
        <v>40</v>
      </c>
      <c r="J45">
        <f>BYPL_EOD!AG45+BYPL_EOD!AH45</f>
        <v>20</v>
      </c>
      <c r="K45">
        <f>MES_EOD!AG45+MES_EOD!AH45</f>
        <v>7</v>
      </c>
      <c r="L45">
        <f>NDMC_EOD!AG45+NDMC_EOD!AH45</f>
        <v>40</v>
      </c>
      <c r="M45">
        <f>TPDDL_EOD!AG45+TPDDL_EOD!AH45</f>
        <v>27.76</v>
      </c>
      <c r="N45">
        <f t="shared" si="0"/>
        <v>134.76</v>
      </c>
      <c r="O45" s="154">
        <f t="shared" si="1"/>
        <v>0</v>
      </c>
      <c r="P45">
        <v>40</v>
      </c>
      <c r="Q45">
        <v>20</v>
      </c>
      <c r="R45">
        <v>7</v>
      </c>
      <c r="S45">
        <v>40</v>
      </c>
      <c r="T45">
        <v>27.76</v>
      </c>
      <c r="U45" s="156">
        <f t="shared" si="2"/>
        <v>134.76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134.76</v>
      </c>
      <c r="E46">
        <f>PPCL!N46</f>
        <v>0</v>
      </c>
      <c r="F46">
        <f t="shared" si="4"/>
        <v>265</v>
      </c>
      <c r="G46">
        <f t="shared" si="5"/>
        <v>134.76</v>
      </c>
      <c r="H46" s="154"/>
      <c r="I46">
        <f>BRPL_EOD!AG46+BRPL_EOD!AH46</f>
        <v>40</v>
      </c>
      <c r="J46">
        <f>BYPL_EOD!AG46+BYPL_EOD!AH46</f>
        <v>20</v>
      </c>
      <c r="K46">
        <f>MES_EOD!AG46+MES_EOD!AH46</f>
        <v>7</v>
      </c>
      <c r="L46">
        <f>NDMC_EOD!AG46+NDMC_EOD!AH46</f>
        <v>40</v>
      </c>
      <c r="M46">
        <f>TPDDL_EOD!AG46+TPDDL_EOD!AH46</f>
        <v>27.76</v>
      </c>
      <c r="N46">
        <f t="shared" si="0"/>
        <v>134.76</v>
      </c>
      <c r="O46" s="154">
        <f t="shared" si="1"/>
        <v>0</v>
      </c>
      <c r="P46">
        <v>40</v>
      </c>
      <c r="Q46">
        <v>20</v>
      </c>
      <c r="R46">
        <v>7</v>
      </c>
      <c r="S46">
        <v>40</v>
      </c>
      <c r="T46">
        <v>27.76</v>
      </c>
      <c r="U46" s="156">
        <f t="shared" si="2"/>
        <v>134.76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134.76</v>
      </c>
      <c r="E47">
        <f>PPCL!N47</f>
        <v>0</v>
      </c>
      <c r="F47">
        <f t="shared" si="4"/>
        <v>265</v>
      </c>
      <c r="G47">
        <f t="shared" si="5"/>
        <v>134.76</v>
      </c>
      <c r="H47" s="154"/>
      <c r="I47">
        <f>BRPL_EOD!AG47+BRPL_EOD!AH47</f>
        <v>40</v>
      </c>
      <c r="J47">
        <f>BYPL_EOD!AG47+BYPL_EOD!AH47</f>
        <v>20</v>
      </c>
      <c r="K47">
        <f>MES_EOD!AG47+MES_EOD!AH47</f>
        <v>7</v>
      </c>
      <c r="L47">
        <f>NDMC_EOD!AG47+NDMC_EOD!AH47</f>
        <v>40</v>
      </c>
      <c r="M47">
        <f>TPDDL_EOD!AG47+TPDDL_EOD!AH47</f>
        <v>27.76</v>
      </c>
      <c r="N47">
        <f t="shared" si="0"/>
        <v>134.76</v>
      </c>
      <c r="O47" s="154">
        <f t="shared" si="1"/>
        <v>0</v>
      </c>
      <c r="P47">
        <v>40</v>
      </c>
      <c r="Q47">
        <v>20</v>
      </c>
      <c r="R47">
        <v>7</v>
      </c>
      <c r="S47">
        <v>40</v>
      </c>
      <c r="T47">
        <v>27.76</v>
      </c>
      <c r="U47" s="156">
        <f t="shared" si="2"/>
        <v>134.76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134.76</v>
      </c>
      <c r="E48">
        <f>PPCL!N48</f>
        <v>0</v>
      </c>
      <c r="F48">
        <f t="shared" si="4"/>
        <v>265</v>
      </c>
      <c r="G48">
        <f t="shared" si="5"/>
        <v>134.76</v>
      </c>
      <c r="H48" s="154"/>
      <c r="I48">
        <f>BRPL_EOD!AG48+BRPL_EOD!AH48</f>
        <v>40</v>
      </c>
      <c r="J48">
        <f>BYPL_EOD!AG48+BYPL_EOD!AH48</f>
        <v>20</v>
      </c>
      <c r="K48">
        <f>MES_EOD!AG48+MES_EOD!AH48</f>
        <v>7</v>
      </c>
      <c r="L48">
        <f>NDMC_EOD!AG48+NDMC_EOD!AH48</f>
        <v>40</v>
      </c>
      <c r="M48">
        <f>TPDDL_EOD!AG48+TPDDL_EOD!AH48</f>
        <v>27.76</v>
      </c>
      <c r="N48">
        <f t="shared" si="0"/>
        <v>134.76</v>
      </c>
      <c r="O48" s="154">
        <f t="shared" si="1"/>
        <v>0</v>
      </c>
      <c r="P48">
        <v>40</v>
      </c>
      <c r="Q48">
        <v>20</v>
      </c>
      <c r="R48">
        <v>7</v>
      </c>
      <c r="S48">
        <v>40</v>
      </c>
      <c r="T48">
        <v>27.76</v>
      </c>
      <c r="U48" s="156">
        <f t="shared" si="2"/>
        <v>134.76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134.76</v>
      </c>
      <c r="E49">
        <f>PPCL!N49</f>
        <v>0</v>
      </c>
      <c r="F49">
        <f t="shared" si="4"/>
        <v>265</v>
      </c>
      <c r="G49">
        <f t="shared" si="5"/>
        <v>134.76</v>
      </c>
      <c r="H49" s="154"/>
      <c r="I49">
        <f>BRPL_EOD!AG49+BRPL_EOD!AH49</f>
        <v>40</v>
      </c>
      <c r="J49">
        <f>BYPL_EOD!AG49+BYPL_EOD!AH49</f>
        <v>20</v>
      </c>
      <c r="K49">
        <f>MES_EOD!AG49+MES_EOD!AH49</f>
        <v>7</v>
      </c>
      <c r="L49">
        <f>NDMC_EOD!AG49+NDMC_EOD!AH49</f>
        <v>40</v>
      </c>
      <c r="M49">
        <f>TPDDL_EOD!AG49+TPDDL_EOD!AH49</f>
        <v>27.76</v>
      </c>
      <c r="N49">
        <f t="shared" si="0"/>
        <v>134.76</v>
      </c>
      <c r="O49" s="154">
        <f t="shared" si="1"/>
        <v>0</v>
      </c>
      <c r="P49">
        <v>40</v>
      </c>
      <c r="Q49">
        <v>20</v>
      </c>
      <c r="R49">
        <v>7</v>
      </c>
      <c r="S49">
        <v>40</v>
      </c>
      <c r="T49">
        <v>27.76</v>
      </c>
      <c r="U49" s="156">
        <f t="shared" si="2"/>
        <v>134.76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134.76</v>
      </c>
      <c r="E50">
        <f>PPCL!N50</f>
        <v>0</v>
      </c>
      <c r="F50">
        <f t="shared" si="4"/>
        <v>265</v>
      </c>
      <c r="G50">
        <f t="shared" si="5"/>
        <v>134.76</v>
      </c>
      <c r="H50" s="154"/>
      <c r="I50">
        <f>BRPL_EOD!AG50+BRPL_EOD!AH50</f>
        <v>40</v>
      </c>
      <c r="J50">
        <f>BYPL_EOD!AG50+BYPL_EOD!AH50</f>
        <v>20</v>
      </c>
      <c r="K50">
        <f>MES_EOD!AG50+MES_EOD!AH50</f>
        <v>7</v>
      </c>
      <c r="L50">
        <f>NDMC_EOD!AG50+NDMC_EOD!AH50</f>
        <v>40</v>
      </c>
      <c r="M50">
        <f>TPDDL_EOD!AG50+TPDDL_EOD!AH50</f>
        <v>27.76</v>
      </c>
      <c r="N50">
        <f t="shared" si="0"/>
        <v>134.76</v>
      </c>
      <c r="O50" s="154">
        <f t="shared" si="1"/>
        <v>0</v>
      </c>
      <c r="P50">
        <v>40</v>
      </c>
      <c r="Q50">
        <v>20</v>
      </c>
      <c r="R50">
        <v>7</v>
      </c>
      <c r="S50">
        <v>40</v>
      </c>
      <c r="T50">
        <v>27.76</v>
      </c>
      <c r="U50" s="156">
        <f t="shared" si="2"/>
        <v>134.76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129.38</v>
      </c>
      <c r="E51">
        <f>PPCL!N51</f>
        <v>0</v>
      </c>
      <c r="F51">
        <f t="shared" si="4"/>
        <v>265</v>
      </c>
      <c r="G51">
        <f t="shared" si="5"/>
        <v>129.38</v>
      </c>
      <c r="H51" s="154"/>
      <c r="I51">
        <f>BRPL_EOD!AG51+BRPL_EOD!AH51</f>
        <v>35</v>
      </c>
      <c r="J51">
        <f>BYPL_EOD!AG51+BYPL_EOD!AH51</f>
        <v>20</v>
      </c>
      <c r="K51">
        <f>MES_EOD!AG51+MES_EOD!AH51</f>
        <v>7</v>
      </c>
      <c r="L51">
        <f>NDMC_EOD!AG51+NDMC_EOD!AH51</f>
        <v>40</v>
      </c>
      <c r="M51">
        <f>TPDDL_EOD!AG51+TPDDL_EOD!AH51</f>
        <v>27.38</v>
      </c>
      <c r="N51">
        <f t="shared" si="0"/>
        <v>129.38</v>
      </c>
      <c r="O51" s="154">
        <f t="shared" si="1"/>
        <v>0</v>
      </c>
      <c r="P51">
        <v>35</v>
      </c>
      <c r="Q51">
        <v>20</v>
      </c>
      <c r="R51">
        <v>7</v>
      </c>
      <c r="S51">
        <v>40</v>
      </c>
      <c r="T51">
        <v>27.38</v>
      </c>
      <c r="U51" s="156">
        <f t="shared" si="2"/>
        <v>129.38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129.38</v>
      </c>
      <c r="E52">
        <f>PPCL!N52</f>
        <v>0</v>
      </c>
      <c r="F52">
        <f t="shared" si="4"/>
        <v>265</v>
      </c>
      <c r="G52">
        <f t="shared" si="5"/>
        <v>129.38</v>
      </c>
      <c r="H52" s="154"/>
      <c r="I52">
        <f>BRPL_EOD!AG52+BRPL_EOD!AH52</f>
        <v>35</v>
      </c>
      <c r="J52">
        <f>BYPL_EOD!AG52+BYPL_EOD!AH52</f>
        <v>20</v>
      </c>
      <c r="K52">
        <f>MES_EOD!AG52+MES_EOD!AH52</f>
        <v>7</v>
      </c>
      <c r="L52">
        <f>NDMC_EOD!AG52+NDMC_EOD!AH52</f>
        <v>40</v>
      </c>
      <c r="M52">
        <f>TPDDL_EOD!AG52+TPDDL_EOD!AH52</f>
        <v>27.38</v>
      </c>
      <c r="N52">
        <f t="shared" si="0"/>
        <v>129.38</v>
      </c>
      <c r="O52" s="154">
        <f t="shared" si="1"/>
        <v>0</v>
      </c>
      <c r="P52">
        <v>35</v>
      </c>
      <c r="Q52">
        <v>20</v>
      </c>
      <c r="R52">
        <v>7</v>
      </c>
      <c r="S52">
        <v>40</v>
      </c>
      <c r="T52">
        <v>27.38</v>
      </c>
      <c r="U52" s="156">
        <f t="shared" si="2"/>
        <v>129.38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129.38</v>
      </c>
      <c r="E53">
        <f>PPCL!N53</f>
        <v>0</v>
      </c>
      <c r="F53">
        <f t="shared" si="4"/>
        <v>265</v>
      </c>
      <c r="G53">
        <f t="shared" si="5"/>
        <v>129.38</v>
      </c>
      <c r="H53" s="154"/>
      <c r="I53">
        <f>BRPL_EOD!AG53+BRPL_EOD!AH53</f>
        <v>35</v>
      </c>
      <c r="J53">
        <f>BYPL_EOD!AG53+BYPL_EOD!AH53</f>
        <v>20</v>
      </c>
      <c r="K53">
        <f>MES_EOD!AG53+MES_EOD!AH53</f>
        <v>7</v>
      </c>
      <c r="L53">
        <f>NDMC_EOD!AG53+NDMC_EOD!AH53</f>
        <v>40</v>
      </c>
      <c r="M53">
        <f>TPDDL_EOD!AG53+TPDDL_EOD!AH53</f>
        <v>27.38</v>
      </c>
      <c r="N53">
        <f t="shared" si="0"/>
        <v>129.38</v>
      </c>
      <c r="O53" s="154">
        <f t="shared" si="1"/>
        <v>0</v>
      </c>
      <c r="P53">
        <v>35</v>
      </c>
      <c r="Q53">
        <v>20</v>
      </c>
      <c r="R53">
        <v>7</v>
      </c>
      <c r="S53">
        <v>40</v>
      </c>
      <c r="T53">
        <v>27.38</v>
      </c>
      <c r="U53" s="156">
        <f t="shared" si="2"/>
        <v>129.38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129.38</v>
      </c>
      <c r="E54">
        <f>PPCL!N54</f>
        <v>0</v>
      </c>
      <c r="F54">
        <f t="shared" si="4"/>
        <v>265</v>
      </c>
      <c r="G54">
        <f t="shared" si="5"/>
        <v>129.38</v>
      </c>
      <c r="H54" s="154"/>
      <c r="I54">
        <f>BRPL_EOD!AG54+BRPL_EOD!AH54</f>
        <v>35</v>
      </c>
      <c r="J54">
        <f>BYPL_EOD!AG54+BYPL_EOD!AH54</f>
        <v>20</v>
      </c>
      <c r="K54">
        <f>MES_EOD!AG54+MES_EOD!AH54</f>
        <v>7</v>
      </c>
      <c r="L54">
        <f>NDMC_EOD!AG54+NDMC_EOD!AH54</f>
        <v>40</v>
      </c>
      <c r="M54">
        <f>TPDDL_EOD!AG54+TPDDL_EOD!AH54</f>
        <v>27.38</v>
      </c>
      <c r="N54">
        <f t="shared" si="0"/>
        <v>129.38</v>
      </c>
      <c r="O54" s="154">
        <f t="shared" si="1"/>
        <v>0</v>
      </c>
      <c r="P54">
        <v>35</v>
      </c>
      <c r="Q54">
        <v>20</v>
      </c>
      <c r="R54">
        <v>7</v>
      </c>
      <c r="S54">
        <v>40</v>
      </c>
      <c r="T54">
        <v>27.38</v>
      </c>
      <c r="U54" s="156">
        <f t="shared" si="2"/>
        <v>129.38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129.38</v>
      </c>
      <c r="E55">
        <f>PPCL!N55</f>
        <v>0</v>
      </c>
      <c r="F55">
        <f t="shared" si="4"/>
        <v>265</v>
      </c>
      <c r="G55">
        <f t="shared" si="5"/>
        <v>129.38</v>
      </c>
      <c r="H55" s="154"/>
      <c r="I55">
        <f>BRPL_EOD!AG55+BRPL_EOD!AH55</f>
        <v>35</v>
      </c>
      <c r="J55">
        <f>BYPL_EOD!AG55+BYPL_EOD!AH55</f>
        <v>20</v>
      </c>
      <c r="K55">
        <f>MES_EOD!AG55+MES_EOD!AH55</f>
        <v>7</v>
      </c>
      <c r="L55">
        <f>NDMC_EOD!AG55+NDMC_EOD!AH55</f>
        <v>40</v>
      </c>
      <c r="M55">
        <f>TPDDL_EOD!AG55+TPDDL_EOD!AH55</f>
        <v>27.38</v>
      </c>
      <c r="N55">
        <f t="shared" si="0"/>
        <v>129.38</v>
      </c>
      <c r="O55" s="154">
        <f t="shared" si="1"/>
        <v>0</v>
      </c>
      <c r="P55">
        <v>35</v>
      </c>
      <c r="Q55">
        <v>20</v>
      </c>
      <c r="R55">
        <v>7</v>
      </c>
      <c r="S55">
        <v>40</v>
      </c>
      <c r="T55">
        <v>27.38</v>
      </c>
      <c r="U55" s="156">
        <f t="shared" si="2"/>
        <v>129.38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129.38</v>
      </c>
      <c r="E56">
        <f>PPCL!N56</f>
        <v>0</v>
      </c>
      <c r="F56">
        <f t="shared" si="4"/>
        <v>265</v>
      </c>
      <c r="G56">
        <f t="shared" si="5"/>
        <v>129.38</v>
      </c>
      <c r="H56" s="154"/>
      <c r="I56">
        <f>BRPL_EOD!AG56+BRPL_EOD!AH56</f>
        <v>35</v>
      </c>
      <c r="J56">
        <f>BYPL_EOD!AG56+BYPL_EOD!AH56</f>
        <v>20</v>
      </c>
      <c r="K56">
        <f>MES_EOD!AG56+MES_EOD!AH56</f>
        <v>7</v>
      </c>
      <c r="L56">
        <f>NDMC_EOD!AG56+NDMC_EOD!AH56</f>
        <v>40</v>
      </c>
      <c r="M56">
        <f>TPDDL_EOD!AG56+TPDDL_EOD!AH56</f>
        <v>27.38</v>
      </c>
      <c r="N56">
        <f t="shared" si="0"/>
        <v>129.38</v>
      </c>
      <c r="O56" s="154">
        <f t="shared" si="1"/>
        <v>0</v>
      </c>
      <c r="P56">
        <v>35</v>
      </c>
      <c r="Q56">
        <v>20</v>
      </c>
      <c r="R56">
        <v>7</v>
      </c>
      <c r="S56">
        <v>40</v>
      </c>
      <c r="T56">
        <v>27.38</v>
      </c>
      <c r="U56" s="156">
        <f t="shared" si="2"/>
        <v>129.38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129.38</v>
      </c>
      <c r="E57">
        <f>PPCL!N57</f>
        <v>0</v>
      </c>
      <c r="F57">
        <f t="shared" si="4"/>
        <v>265</v>
      </c>
      <c r="G57">
        <f t="shared" si="5"/>
        <v>129.38</v>
      </c>
      <c r="H57" s="154"/>
      <c r="I57">
        <f>BRPL_EOD!AG57+BRPL_EOD!AH57</f>
        <v>35</v>
      </c>
      <c r="J57">
        <f>BYPL_EOD!AG57+BYPL_EOD!AH57</f>
        <v>20</v>
      </c>
      <c r="K57">
        <f>MES_EOD!AG57+MES_EOD!AH57</f>
        <v>7</v>
      </c>
      <c r="L57">
        <f>NDMC_EOD!AG57+NDMC_EOD!AH57</f>
        <v>40</v>
      </c>
      <c r="M57">
        <f>TPDDL_EOD!AG57+TPDDL_EOD!AH57</f>
        <v>27.38</v>
      </c>
      <c r="N57">
        <f t="shared" si="0"/>
        <v>129.38</v>
      </c>
      <c r="O57" s="154">
        <f t="shared" si="1"/>
        <v>0</v>
      </c>
      <c r="P57">
        <v>35</v>
      </c>
      <c r="Q57">
        <v>20</v>
      </c>
      <c r="R57">
        <v>7</v>
      </c>
      <c r="S57">
        <v>40</v>
      </c>
      <c r="T57">
        <v>27.38</v>
      </c>
      <c r="U57" s="156">
        <f t="shared" si="2"/>
        <v>129.38</v>
      </c>
      <c r="V57" s="154">
        <f t="shared" si="3"/>
        <v>0</v>
      </c>
    </row>
    <row r="58" spans="1:22">
      <c r="A58" t="s">
        <v>100</v>
      </c>
      <c r="B58">
        <f>PPCL!B58</f>
        <v>225</v>
      </c>
      <c r="C58">
        <f>PPCL!C58</f>
        <v>40</v>
      </c>
      <c r="D58">
        <f>PPCL!M58</f>
        <v>129.38</v>
      </c>
      <c r="E58">
        <f>PPCL!N58</f>
        <v>40</v>
      </c>
      <c r="F58">
        <f t="shared" si="4"/>
        <v>265</v>
      </c>
      <c r="G58">
        <f t="shared" si="5"/>
        <v>169.38</v>
      </c>
      <c r="H58" s="154"/>
      <c r="I58">
        <f>BRPL_EOD!AG58+BRPL_EOD!AH58</f>
        <v>46.32</v>
      </c>
      <c r="J58">
        <f>BYPL_EOD!AG58+BYPL_EOD!AH58</f>
        <v>26.43</v>
      </c>
      <c r="K58">
        <f>MES_EOD!AG58+MES_EOD!AH58</f>
        <v>9.42</v>
      </c>
      <c r="L58">
        <f>NDMC_EOD!AG58+NDMC_EOD!AH58</f>
        <v>52.12</v>
      </c>
      <c r="M58">
        <f>TPDDL_EOD!AG58+TPDDL_EOD!AH58</f>
        <v>35.089999999999996</v>
      </c>
      <c r="N58">
        <f t="shared" si="0"/>
        <v>169.38</v>
      </c>
      <c r="O58" s="154">
        <f t="shared" si="1"/>
        <v>0</v>
      </c>
      <c r="P58">
        <v>46.32</v>
      </c>
      <c r="Q58">
        <v>26.43</v>
      </c>
      <c r="R58">
        <v>9.42</v>
      </c>
      <c r="S58">
        <v>52.12</v>
      </c>
      <c r="T58">
        <v>35.089999999999996</v>
      </c>
      <c r="U58" s="156">
        <f t="shared" si="2"/>
        <v>169.38</v>
      </c>
      <c r="V58" s="154">
        <f t="shared" si="3"/>
        <v>0</v>
      </c>
    </row>
    <row r="59" spans="1:22">
      <c r="A59" t="s">
        <v>101</v>
      </c>
      <c r="B59">
        <f>PPCL!B59</f>
        <v>205</v>
      </c>
      <c r="C59">
        <f>PPCL!C59</f>
        <v>40</v>
      </c>
      <c r="D59">
        <f>PPCL!M59</f>
        <v>130.38</v>
      </c>
      <c r="E59">
        <f>PPCL!N59</f>
        <v>40</v>
      </c>
      <c r="F59">
        <f t="shared" si="4"/>
        <v>245</v>
      </c>
      <c r="G59">
        <f t="shared" si="5"/>
        <v>170.38</v>
      </c>
      <c r="H59" s="154"/>
      <c r="I59">
        <f>BRPL_EOD!AG59+BRPL_EOD!AH59</f>
        <v>46.32</v>
      </c>
      <c r="J59">
        <f>BYPL_EOD!AG59+BYPL_EOD!AH59</f>
        <v>26.43</v>
      </c>
      <c r="K59">
        <f>MES_EOD!AG59+MES_EOD!AH59</f>
        <v>10.42</v>
      </c>
      <c r="L59">
        <f>NDMC_EOD!AG59+NDMC_EOD!AH59</f>
        <v>52.12</v>
      </c>
      <c r="M59">
        <f>TPDDL_EOD!AG59+TPDDL_EOD!AH59</f>
        <v>35.089999999999996</v>
      </c>
      <c r="N59">
        <f t="shared" si="0"/>
        <v>170.38</v>
      </c>
      <c r="O59" s="154">
        <f t="shared" si="1"/>
        <v>0</v>
      </c>
      <c r="P59">
        <v>46.32</v>
      </c>
      <c r="Q59">
        <v>26.43</v>
      </c>
      <c r="R59">
        <v>10.42</v>
      </c>
      <c r="S59">
        <v>52.12</v>
      </c>
      <c r="T59">
        <v>35.089999999999996</v>
      </c>
      <c r="U59" s="156">
        <f t="shared" si="2"/>
        <v>170.38</v>
      </c>
      <c r="V59" s="154">
        <f t="shared" si="3"/>
        <v>0</v>
      </c>
    </row>
    <row r="60" spans="1:22">
      <c r="A60" t="s">
        <v>102</v>
      </c>
      <c r="B60">
        <f>PPCL!B60</f>
        <v>205</v>
      </c>
      <c r="C60">
        <f>PPCL!C60</f>
        <v>60</v>
      </c>
      <c r="D60">
        <f>PPCL!M60</f>
        <v>130.38</v>
      </c>
      <c r="E60">
        <f>PPCL!N60</f>
        <v>60</v>
      </c>
      <c r="F60">
        <f t="shared" si="4"/>
        <v>265</v>
      </c>
      <c r="G60">
        <f t="shared" si="5"/>
        <v>190.38</v>
      </c>
      <c r="H60" s="154"/>
      <c r="I60">
        <f>BRPL_EOD!AG60+BRPL_EOD!AH60</f>
        <v>51.97</v>
      </c>
      <c r="J60">
        <f>BYPL_EOD!AG60+BYPL_EOD!AH60</f>
        <v>29.64</v>
      </c>
      <c r="K60">
        <f>MES_EOD!AG60+MES_EOD!AH60</f>
        <v>11.64</v>
      </c>
      <c r="L60">
        <f>NDMC_EOD!AG60+NDMC_EOD!AH60</f>
        <v>58.18</v>
      </c>
      <c r="M60">
        <f>TPDDL_EOD!AG60+TPDDL_EOD!AH60</f>
        <v>38.950000000000003</v>
      </c>
      <c r="N60">
        <f t="shared" si="0"/>
        <v>190.38</v>
      </c>
      <c r="O60" s="154">
        <f t="shared" si="1"/>
        <v>0</v>
      </c>
      <c r="P60">
        <v>51.97</v>
      </c>
      <c r="Q60">
        <v>29.64</v>
      </c>
      <c r="R60">
        <v>11.64</v>
      </c>
      <c r="S60">
        <v>58.18</v>
      </c>
      <c r="T60">
        <v>38.950000000000003</v>
      </c>
      <c r="U60" s="156">
        <f t="shared" si="2"/>
        <v>190.38</v>
      </c>
      <c r="V60" s="154">
        <f t="shared" si="3"/>
        <v>0</v>
      </c>
    </row>
    <row r="61" spans="1:22">
      <c r="A61" t="s">
        <v>103</v>
      </c>
      <c r="B61">
        <f>PPCL!B61</f>
        <v>185</v>
      </c>
      <c r="C61">
        <f>PPCL!C61</f>
        <v>60</v>
      </c>
      <c r="D61">
        <f>PPCL!M61</f>
        <v>130.38</v>
      </c>
      <c r="E61">
        <f>PPCL!N61</f>
        <v>60</v>
      </c>
      <c r="F61">
        <f t="shared" si="4"/>
        <v>245</v>
      </c>
      <c r="G61">
        <f t="shared" si="5"/>
        <v>190.38</v>
      </c>
      <c r="H61" s="154"/>
      <c r="I61">
        <f>BRPL_EOD!AG61+BRPL_EOD!AH61</f>
        <v>51.97</v>
      </c>
      <c r="J61">
        <f>BYPL_EOD!AG61+BYPL_EOD!AH61</f>
        <v>29.64</v>
      </c>
      <c r="K61">
        <f>MES_EOD!AG61+MES_EOD!AH61</f>
        <v>11.64</v>
      </c>
      <c r="L61">
        <f>NDMC_EOD!AG61+NDMC_EOD!AH61</f>
        <v>58.18</v>
      </c>
      <c r="M61">
        <f>TPDDL_EOD!AG61+TPDDL_EOD!AH61</f>
        <v>38.950000000000003</v>
      </c>
      <c r="N61">
        <f t="shared" si="0"/>
        <v>190.38</v>
      </c>
      <c r="O61" s="154">
        <f t="shared" si="1"/>
        <v>0</v>
      </c>
      <c r="P61">
        <v>51.97</v>
      </c>
      <c r="Q61">
        <v>29.64</v>
      </c>
      <c r="R61">
        <v>11.64</v>
      </c>
      <c r="S61">
        <v>58.18</v>
      </c>
      <c r="T61">
        <v>38.950000000000003</v>
      </c>
      <c r="U61" s="156">
        <f t="shared" si="2"/>
        <v>190.38</v>
      </c>
      <c r="V61" s="154">
        <f t="shared" si="3"/>
        <v>0</v>
      </c>
    </row>
    <row r="62" spans="1:22">
      <c r="A62" t="s">
        <v>104</v>
      </c>
      <c r="B62">
        <f>PPCL!B62</f>
        <v>185</v>
      </c>
      <c r="C62">
        <f>PPCL!C62</f>
        <v>80</v>
      </c>
      <c r="D62">
        <f>PPCL!M62</f>
        <v>130.38</v>
      </c>
      <c r="E62">
        <f>PPCL!N62</f>
        <v>80</v>
      </c>
      <c r="F62">
        <f t="shared" si="4"/>
        <v>265</v>
      </c>
      <c r="G62">
        <f t="shared" si="5"/>
        <v>210.38</v>
      </c>
      <c r="H62" s="154"/>
      <c r="I62">
        <f>BRPL_EOD!AG62+BRPL_EOD!AH62</f>
        <v>57.629999999999995</v>
      </c>
      <c r="J62">
        <f>BYPL_EOD!AG62+BYPL_EOD!AH62</f>
        <v>32.86</v>
      </c>
      <c r="K62">
        <f>MES_EOD!AG62+MES_EOD!AH62</f>
        <v>12.85</v>
      </c>
      <c r="L62">
        <f>NDMC_EOD!AG62+NDMC_EOD!AH62</f>
        <v>64.239999999999995</v>
      </c>
      <c r="M62">
        <f>TPDDL_EOD!AG62+TPDDL_EOD!AH62</f>
        <v>42.8</v>
      </c>
      <c r="N62">
        <f t="shared" si="0"/>
        <v>210.38</v>
      </c>
      <c r="O62" s="154">
        <f t="shared" si="1"/>
        <v>0</v>
      </c>
      <c r="P62">
        <v>57.629999999999995</v>
      </c>
      <c r="Q62">
        <v>32.86</v>
      </c>
      <c r="R62">
        <v>12.85</v>
      </c>
      <c r="S62">
        <v>64.239999999999995</v>
      </c>
      <c r="T62">
        <v>42.8</v>
      </c>
      <c r="U62" s="156">
        <f t="shared" si="2"/>
        <v>210.38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54"/>
      <c r="I63">
        <f>BRPL_EOD!AG63+BRPL_EOD!AH63</f>
        <v>74.97</v>
      </c>
      <c r="J63">
        <f>BYPL_EOD!AG63+BYPL_EOD!AH63</f>
        <v>42.59</v>
      </c>
      <c r="K63">
        <f>MES_EOD!AG63+MES_EOD!AH63</f>
        <v>16.059999999999999</v>
      </c>
      <c r="L63">
        <f>NDMC_EOD!AG63+NDMC_EOD!AH63</f>
        <v>80.3</v>
      </c>
      <c r="M63">
        <f>TPDDL_EOD!AG63+TPDDL_EOD!AH63</f>
        <v>51.09</v>
      </c>
      <c r="N63">
        <f t="shared" si="0"/>
        <v>265.01</v>
      </c>
      <c r="O63" s="154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56">
        <f t="shared" si="2"/>
        <v>265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54"/>
      <c r="I64">
        <f>BRPL_EOD!AG64+BRPL_EOD!AH64</f>
        <v>74.97</v>
      </c>
      <c r="J64">
        <f>BYPL_EOD!AG64+BYPL_EOD!AH64</f>
        <v>42.59</v>
      </c>
      <c r="K64">
        <f>MES_EOD!AG64+MES_EOD!AH64</f>
        <v>16.059999999999999</v>
      </c>
      <c r="L64">
        <f>NDMC_EOD!AG64+NDMC_EOD!AH64</f>
        <v>80.3</v>
      </c>
      <c r="M64">
        <f>TPDDL_EOD!AG64+TPDDL_EOD!AH64</f>
        <v>51.09</v>
      </c>
      <c r="N64">
        <f t="shared" si="0"/>
        <v>265.01</v>
      </c>
      <c r="O64" s="154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56">
        <f t="shared" si="2"/>
        <v>265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54"/>
      <c r="I65">
        <f>BRPL_EOD!AG65+BRPL_EOD!AH65</f>
        <v>74.97</v>
      </c>
      <c r="J65">
        <f>BYPL_EOD!AG65+BYPL_EOD!AH65</f>
        <v>42.59</v>
      </c>
      <c r="K65">
        <f>MES_EOD!AG65+MES_EOD!AH65</f>
        <v>16.059999999999999</v>
      </c>
      <c r="L65">
        <f>NDMC_EOD!AG65+NDMC_EOD!AH65</f>
        <v>80.3</v>
      </c>
      <c r="M65">
        <f>TPDDL_EOD!AG65+TPDDL_EOD!AH65</f>
        <v>51.09</v>
      </c>
      <c r="N65">
        <f t="shared" si="0"/>
        <v>265.01</v>
      </c>
      <c r="O65" s="154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56">
        <f t="shared" si="2"/>
        <v>265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54"/>
      <c r="I66">
        <f>BRPL_EOD!AG66+BRPL_EOD!AH66</f>
        <v>74.97</v>
      </c>
      <c r="J66">
        <f>BYPL_EOD!AG66+BYPL_EOD!AH66</f>
        <v>42.59</v>
      </c>
      <c r="K66">
        <f>MES_EOD!AG66+MES_EOD!AH66</f>
        <v>16.059999999999999</v>
      </c>
      <c r="L66">
        <f>NDMC_EOD!AG66+NDMC_EOD!AH66</f>
        <v>80.3</v>
      </c>
      <c r="M66">
        <f>TPDDL_EOD!AG66+TPDDL_EOD!AH66</f>
        <v>51.09</v>
      </c>
      <c r="N66">
        <f t="shared" si="0"/>
        <v>265.01</v>
      </c>
      <c r="O66" s="154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56">
        <f t="shared" si="2"/>
        <v>265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54"/>
      <c r="I67">
        <f>BRPL_EOD!AG67+BRPL_EOD!AH67</f>
        <v>74.97</v>
      </c>
      <c r="J67">
        <f>BYPL_EOD!AG67+BYPL_EOD!AH67</f>
        <v>42.59</v>
      </c>
      <c r="K67">
        <f>MES_EOD!AG67+MES_EOD!AH67</f>
        <v>16.059999999999999</v>
      </c>
      <c r="L67">
        <f>NDMC_EOD!AG67+NDMC_EOD!AH67</f>
        <v>80.3</v>
      </c>
      <c r="M67">
        <f>TPDDL_EOD!AG67+TPDDL_EOD!AH67</f>
        <v>51.09</v>
      </c>
      <c r="N67">
        <f t="shared" ref="N67:N98" si="6">SUM(I67:M67)</f>
        <v>265.01</v>
      </c>
      <c r="O67" s="154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56">
        <f t="shared" ref="U67:U98" si="8">SUM(P67:T67)</f>
        <v>265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54"/>
      <c r="I68">
        <f>BRPL_EOD!AG68+BRPL_EOD!AH68</f>
        <v>74.97</v>
      </c>
      <c r="J68">
        <f>BYPL_EOD!AG68+BYPL_EOD!AH68</f>
        <v>42.59</v>
      </c>
      <c r="K68">
        <f>MES_EOD!AG68+MES_EOD!AH68</f>
        <v>16.059999999999999</v>
      </c>
      <c r="L68">
        <f>NDMC_EOD!AG68+NDMC_EOD!AH68</f>
        <v>80.3</v>
      </c>
      <c r="M68">
        <f>TPDDL_EOD!AG68+TPDDL_EOD!AH68</f>
        <v>51.09</v>
      </c>
      <c r="N68">
        <f t="shared" si="6"/>
        <v>265.01</v>
      </c>
      <c r="O68" s="154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56">
        <f t="shared" si="8"/>
        <v>265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54"/>
      <c r="I69">
        <f>BRPL_EOD!AG69+BRPL_EOD!AH69</f>
        <v>74.97</v>
      </c>
      <c r="J69">
        <f>BYPL_EOD!AG69+BYPL_EOD!AH69</f>
        <v>42.59</v>
      </c>
      <c r="K69">
        <f>MES_EOD!AG69+MES_EOD!AH69</f>
        <v>16.059999999999999</v>
      </c>
      <c r="L69">
        <f>NDMC_EOD!AG69+NDMC_EOD!AH69</f>
        <v>80.3</v>
      </c>
      <c r="M69">
        <f>TPDDL_EOD!AG69+TPDDL_EOD!AH69</f>
        <v>51.09</v>
      </c>
      <c r="N69">
        <f t="shared" si="6"/>
        <v>265.01</v>
      </c>
      <c r="O69" s="154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56">
        <f t="shared" si="8"/>
        <v>265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54"/>
      <c r="I70">
        <f>BRPL_EOD!AG70+BRPL_EOD!AH70</f>
        <v>74.97</v>
      </c>
      <c r="J70">
        <f>BYPL_EOD!AG70+BYPL_EOD!AH70</f>
        <v>42.59</v>
      </c>
      <c r="K70">
        <f>MES_EOD!AG70+MES_EOD!AH70</f>
        <v>16.059999999999999</v>
      </c>
      <c r="L70">
        <f>NDMC_EOD!AG70+NDMC_EOD!AH70</f>
        <v>80.3</v>
      </c>
      <c r="M70">
        <f>TPDDL_EOD!AG70+TPDDL_EOD!AH70</f>
        <v>51.09</v>
      </c>
      <c r="N70">
        <f t="shared" si="6"/>
        <v>265.01</v>
      </c>
      <c r="O70" s="154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56">
        <f t="shared" si="8"/>
        <v>265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54"/>
      <c r="I71">
        <f>BRPL_EOD!AG71+BRPL_EOD!AH71</f>
        <v>74.97</v>
      </c>
      <c r="J71">
        <f>BYPL_EOD!AG71+BYPL_EOD!AH71</f>
        <v>42.59</v>
      </c>
      <c r="K71">
        <f>MES_EOD!AG71+MES_EOD!AH71</f>
        <v>16.059999999999999</v>
      </c>
      <c r="L71">
        <f>NDMC_EOD!AG71+NDMC_EOD!AH71</f>
        <v>80.3</v>
      </c>
      <c r="M71">
        <f>TPDDL_EOD!AG71+TPDDL_EOD!AH71</f>
        <v>51.09</v>
      </c>
      <c r="N71">
        <f t="shared" si="6"/>
        <v>265.01</v>
      </c>
      <c r="O71" s="154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56">
        <f t="shared" si="8"/>
        <v>265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54"/>
      <c r="I72">
        <f>BRPL_EOD!AG72+BRPL_EOD!AH72</f>
        <v>74.97</v>
      </c>
      <c r="J72">
        <f>BYPL_EOD!AG72+BYPL_EOD!AH72</f>
        <v>42.59</v>
      </c>
      <c r="K72">
        <f>MES_EOD!AG72+MES_EOD!AH72</f>
        <v>16.059999999999999</v>
      </c>
      <c r="L72">
        <f>NDMC_EOD!AG72+NDMC_EOD!AH72</f>
        <v>80.3</v>
      </c>
      <c r="M72">
        <f>TPDDL_EOD!AG72+TPDDL_EOD!AH72</f>
        <v>51.09</v>
      </c>
      <c r="N72">
        <f t="shared" si="6"/>
        <v>265.01</v>
      </c>
      <c r="O72" s="154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56">
        <f t="shared" si="8"/>
        <v>265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54"/>
      <c r="I73">
        <f>BRPL_EOD!AG73+BRPL_EOD!AH73</f>
        <v>74.97</v>
      </c>
      <c r="J73">
        <f>BYPL_EOD!AG73+BYPL_EOD!AH73</f>
        <v>42.59</v>
      </c>
      <c r="K73">
        <f>MES_EOD!AG73+MES_EOD!AH73</f>
        <v>16.059999999999999</v>
      </c>
      <c r="L73">
        <f>NDMC_EOD!AG73+NDMC_EOD!AH73</f>
        <v>80.3</v>
      </c>
      <c r="M73">
        <f>TPDDL_EOD!AG73+TPDDL_EOD!AH73</f>
        <v>51.09</v>
      </c>
      <c r="N73">
        <f t="shared" si="6"/>
        <v>265.01</v>
      </c>
      <c r="O73" s="154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56">
        <f t="shared" si="8"/>
        <v>265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54"/>
      <c r="I74">
        <f>BRPL_EOD!AG74+BRPL_EOD!AH74</f>
        <v>74.97</v>
      </c>
      <c r="J74">
        <f>BYPL_EOD!AG74+BYPL_EOD!AH74</f>
        <v>42.59</v>
      </c>
      <c r="K74">
        <f>MES_EOD!AG74+MES_EOD!AH74</f>
        <v>16.059999999999999</v>
      </c>
      <c r="L74">
        <f>NDMC_EOD!AG74+NDMC_EOD!AH74</f>
        <v>80.3</v>
      </c>
      <c r="M74">
        <f>TPDDL_EOD!AG74+TPDDL_EOD!AH74</f>
        <v>51.09</v>
      </c>
      <c r="N74">
        <f t="shared" si="6"/>
        <v>265.01</v>
      </c>
      <c r="O74" s="154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56">
        <f t="shared" si="8"/>
        <v>265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54"/>
      <c r="I75">
        <f>BRPL_EOD!AG75+BRPL_EOD!AH75</f>
        <v>74.97</v>
      </c>
      <c r="J75">
        <f>BYPL_EOD!AG75+BYPL_EOD!AH75</f>
        <v>42.59</v>
      </c>
      <c r="K75">
        <f>MES_EOD!AG75+MES_EOD!AH75</f>
        <v>16.059999999999999</v>
      </c>
      <c r="L75">
        <f>NDMC_EOD!AG75+NDMC_EOD!AH75</f>
        <v>80.3</v>
      </c>
      <c r="M75">
        <f>TPDDL_EOD!AG75+TPDDL_EOD!AH75</f>
        <v>51.09</v>
      </c>
      <c r="N75">
        <f t="shared" si="6"/>
        <v>265.01</v>
      </c>
      <c r="O75" s="154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56">
        <f t="shared" si="8"/>
        <v>265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54"/>
      <c r="I76">
        <f>BRPL_EOD!AG76+BRPL_EOD!AH76</f>
        <v>74.97</v>
      </c>
      <c r="J76">
        <f>BYPL_EOD!AG76+BYPL_EOD!AH76</f>
        <v>42.59</v>
      </c>
      <c r="K76">
        <f>MES_EOD!AG76+MES_EOD!AH76</f>
        <v>16.059999999999999</v>
      </c>
      <c r="L76">
        <f>NDMC_EOD!AG76+NDMC_EOD!AH76</f>
        <v>80.3</v>
      </c>
      <c r="M76">
        <f>TPDDL_EOD!AG76+TPDDL_EOD!AH76</f>
        <v>51.09</v>
      </c>
      <c r="N76">
        <f t="shared" si="6"/>
        <v>265.01</v>
      </c>
      <c r="O76" s="154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56">
        <f t="shared" si="8"/>
        <v>265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54"/>
      <c r="I77">
        <f>BRPL_EOD!AG77+BRPL_EOD!AH77</f>
        <v>74.97</v>
      </c>
      <c r="J77">
        <f>BYPL_EOD!AG77+BYPL_EOD!AH77</f>
        <v>42.59</v>
      </c>
      <c r="K77">
        <f>MES_EOD!AG77+MES_EOD!AH77</f>
        <v>16.059999999999999</v>
      </c>
      <c r="L77">
        <f>NDMC_EOD!AG77+NDMC_EOD!AH77</f>
        <v>80.3</v>
      </c>
      <c r="M77">
        <f>TPDDL_EOD!AG77+TPDDL_EOD!AH77</f>
        <v>51.09</v>
      </c>
      <c r="N77">
        <f t="shared" si="6"/>
        <v>265.01</v>
      </c>
      <c r="O77" s="154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56">
        <f t="shared" si="8"/>
        <v>265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54"/>
      <c r="I78">
        <f>BRPL_EOD!AG78+BRPL_EOD!AH78</f>
        <v>74.97</v>
      </c>
      <c r="J78">
        <f>BYPL_EOD!AG78+BYPL_EOD!AH78</f>
        <v>42.59</v>
      </c>
      <c r="K78">
        <f>MES_EOD!AG78+MES_EOD!AH78</f>
        <v>16.059999999999999</v>
      </c>
      <c r="L78">
        <f>NDMC_EOD!AG78+NDMC_EOD!AH78</f>
        <v>80.3</v>
      </c>
      <c r="M78">
        <f>TPDDL_EOD!AG78+TPDDL_EOD!AH78</f>
        <v>51.09</v>
      </c>
      <c r="N78">
        <f t="shared" si="6"/>
        <v>265.01</v>
      </c>
      <c r="O78" s="154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56">
        <f t="shared" si="8"/>
        <v>265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54"/>
      <c r="I79">
        <f>BRPL_EOD!AG79+BRPL_EOD!AH79</f>
        <v>74.97</v>
      </c>
      <c r="J79">
        <f>BYPL_EOD!AG79+BYPL_EOD!AH79</f>
        <v>42.59</v>
      </c>
      <c r="K79">
        <f>MES_EOD!AG79+MES_EOD!AH79</f>
        <v>16.059999999999999</v>
      </c>
      <c r="L79">
        <f>NDMC_EOD!AG79+NDMC_EOD!AH79</f>
        <v>80.3</v>
      </c>
      <c r="M79">
        <f>TPDDL_EOD!AG79+TPDDL_EOD!AH79</f>
        <v>51.09</v>
      </c>
      <c r="N79">
        <f t="shared" si="6"/>
        <v>265.01</v>
      </c>
      <c r="O79" s="154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56">
        <f t="shared" si="8"/>
        <v>265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54"/>
      <c r="I80">
        <f>BRPL_EOD!AG80+BRPL_EOD!AH80</f>
        <v>74.97</v>
      </c>
      <c r="J80">
        <f>BYPL_EOD!AG80+BYPL_EOD!AH80</f>
        <v>42.59</v>
      </c>
      <c r="K80">
        <f>MES_EOD!AG80+MES_EOD!AH80</f>
        <v>16.059999999999999</v>
      </c>
      <c r="L80">
        <f>NDMC_EOD!AG80+NDMC_EOD!AH80</f>
        <v>80.3</v>
      </c>
      <c r="M80">
        <f>TPDDL_EOD!AG80+TPDDL_EOD!AH80</f>
        <v>51.09</v>
      </c>
      <c r="N80">
        <f t="shared" si="6"/>
        <v>265.01</v>
      </c>
      <c r="O80" s="154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56">
        <f t="shared" si="8"/>
        <v>265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54"/>
      <c r="I81">
        <f>BRPL_EOD!AG81+BRPL_EOD!AH81</f>
        <v>74.97</v>
      </c>
      <c r="J81">
        <f>BYPL_EOD!AG81+BYPL_EOD!AH81</f>
        <v>42.59</v>
      </c>
      <c r="K81">
        <f>MES_EOD!AG81+MES_EOD!AH81</f>
        <v>16.059999999999999</v>
      </c>
      <c r="L81">
        <f>NDMC_EOD!AG81+NDMC_EOD!AH81</f>
        <v>80.3</v>
      </c>
      <c r="M81">
        <f>TPDDL_EOD!AG81+TPDDL_EOD!AH81</f>
        <v>51.09</v>
      </c>
      <c r="N81">
        <f t="shared" si="6"/>
        <v>265.01</v>
      </c>
      <c r="O81" s="154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56">
        <f t="shared" si="8"/>
        <v>265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54"/>
      <c r="I82">
        <f>BRPL_EOD!AG82+BRPL_EOD!AH82</f>
        <v>74.97</v>
      </c>
      <c r="J82">
        <f>BYPL_EOD!AG82+BYPL_EOD!AH82</f>
        <v>42.59</v>
      </c>
      <c r="K82">
        <f>MES_EOD!AG82+MES_EOD!AH82</f>
        <v>16.059999999999999</v>
      </c>
      <c r="L82">
        <f>NDMC_EOD!AG82+NDMC_EOD!AH82</f>
        <v>80.3</v>
      </c>
      <c r="M82">
        <f>TPDDL_EOD!AG82+TPDDL_EOD!AH82</f>
        <v>51.09</v>
      </c>
      <c r="N82">
        <f t="shared" si="6"/>
        <v>265.01</v>
      </c>
      <c r="O82" s="154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56">
        <f t="shared" si="8"/>
        <v>265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54"/>
      <c r="I83">
        <f>BRPL_EOD!AG83+BRPL_EOD!AH83</f>
        <v>74.97</v>
      </c>
      <c r="J83">
        <f>BYPL_EOD!AG83+BYPL_EOD!AH83</f>
        <v>42.59</v>
      </c>
      <c r="K83">
        <f>MES_EOD!AG83+MES_EOD!AH83</f>
        <v>16.059999999999999</v>
      </c>
      <c r="L83">
        <f>NDMC_EOD!AG83+NDMC_EOD!AH83</f>
        <v>80.3</v>
      </c>
      <c r="M83">
        <f>TPDDL_EOD!AG83+TPDDL_EOD!AH83</f>
        <v>51.09</v>
      </c>
      <c r="N83">
        <f t="shared" si="6"/>
        <v>265.01</v>
      </c>
      <c r="O83" s="154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56">
        <f t="shared" si="8"/>
        <v>265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54"/>
      <c r="I84">
        <f>BRPL_EOD!AG84+BRPL_EOD!AH84</f>
        <v>74.97</v>
      </c>
      <c r="J84">
        <f>BYPL_EOD!AG84+BYPL_EOD!AH84</f>
        <v>42.59</v>
      </c>
      <c r="K84">
        <f>MES_EOD!AG84+MES_EOD!AH84</f>
        <v>16.059999999999999</v>
      </c>
      <c r="L84">
        <f>NDMC_EOD!AG84+NDMC_EOD!AH84</f>
        <v>80.3</v>
      </c>
      <c r="M84">
        <f>TPDDL_EOD!AG84+TPDDL_EOD!AH84</f>
        <v>51.09</v>
      </c>
      <c r="N84">
        <f t="shared" si="6"/>
        <v>265.01</v>
      </c>
      <c r="O84" s="154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56">
        <f t="shared" si="8"/>
        <v>265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54"/>
      <c r="I85">
        <f>BRPL_EOD!AG85+BRPL_EOD!AH85</f>
        <v>74.97</v>
      </c>
      <c r="J85">
        <f>BYPL_EOD!AG85+BYPL_EOD!AH85</f>
        <v>42.59</v>
      </c>
      <c r="K85">
        <f>MES_EOD!AG85+MES_EOD!AH85</f>
        <v>16.059999999999999</v>
      </c>
      <c r="L85">
        <f>NDMC_EOD!AG85+NDMC_EOD!AH85</f>
        <v>80.3</v>
      </c>
      <c r="M85">
        <f>TPDDL_EOD!AG85+TPDDL_EOD!AH85</f>
        <v>51.09</v>
      </c>
      <c r="N85">
        <f t="shared" si="6"/>
        <v>265.01</v>
      </c>
      <c r="O85" s="154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56">
        <f t="shared" si="8"/>
        <v>265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54"/>
      <c r="I86">
        <f>BRPL_EOD!AG86+BRPL_EOD!AH86</f>
        <v>74.97</v>
      </c>
      <c r="J86">
        <f>BYPL_EOD!AG86+BYPL_EOD!AH86</f>
        <v>42.59</v>
      </c>
      <c r="K86">
        <f>MES_EOD!AG86+MES_EOD!AH86</f>
        <v>16.059999999999999</v>
      </c>
      <c r="L86">
        <f>NDMC_EOD!AG86+NDMC_EOD!AH86</f>
        <v>80.3</v>
      </c>
      <c r="M86">
        <f>TPDDL_EOD!AG86+TPDDL_EOD!AH86</f>
        <v>51.09</v>
      </c>
      <c r="N86">
        <f t="shared" si="6"/>
        <v>265.01</v>
      </c>
      <c r="O86" s="154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56">
        <f t="shared" si="8"/>
        <v>265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54"/>
      <c r="I87">
        <f>BRPL_EOD!AG87+BRPL_EOD!AH87</f>
        <v>74.97</v>
      </c>
      <c r="J87">
        <f>BYPL_EOD!AG87+BYPL_EOD!AH87</f>
        <v>42.59</v>
      </c>
      <c r="K87">
        <f>MES_EOD!AG87+MES_EOD!AH87</f>
        <v>16.059999999999999</v>
      </c>
      <c r="L87">
        <f>NDMC_EOD!AG87+NDMC_EOD!AH87</f>
        <v>80.3</v>
      </c>
      <c r="M87">
        <f>TPDDL_EOD!AG87+TPDDL_EOD!AH87</f>
        <v>51.09</v>
      </c>
      <c r="N87">
        <f t="shared" si="6"/>
        <v>265.01</v>
      </c>
      <c r="O87" s="154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56">
        <f t="shared" si="8"/>
        <v>265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54"/>
      <c r="I88">
        <f>BRPL_EOD!AG88+BRPL_EOD!AH88</f>
        <v>74.97</v>
      </c>
      <c r="J88">
        <f>BYPL_EOD!AG88+BYPL_EOD!AH88</f>
        <v>42.59</v>
      </c>
      <c r="K88">
        <f>MES_EOD!AG88+MES_EOD!AH88</f>
        <v>16.059999999999999</v>
      </c>
      <c r="L88">
        <f>NDMC_EOD!AG88+NDMC_EOD!AH88</f>
        <v>80.3</v>
      </c>
      <c r="M88">
        <f>TPDDL_EOD!AG88+TPDDL_EOD!AH88</f>
        <v>51.09</v>
      </c>
      <c r="N88">
        <f t="shared" si="6"/>
        <v>265.01</v>
      </c>
      <c r="O88" s="154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56">
        <f t="shared" si="8"/>
        <v>265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54"/>
      <c r="I89">
        <f>BRPL_EOD!AG89+BRPL_EOD!AH89</f>
        <v>74.97</v>
      </c>
      <c r="J89">
        <f>BYPL_EOD!AG89+BYPL_EOD!AH89</f>
        <v>42.59</v>
      </c>
      <c r="K89">
        <f>MES_EOD!AG89+MES_EOD!AH89</f>
        <v>16.059999999999999</v>
      </c>
      <c r="L89">
        <f>NDMC_EOD!AG89+NDMC_EOD!AH89</f>
        <v>80.3</v>
      </c>
      <c r="M89">
        <f>TPDDL_EOD!AG89+TPDDL_EOD!AH89</f>
        <v>51.09</v>
      </c>
      <c r="N89">
        <f t="shared" si="6"/>
        <v>265.01</v>
      </c>
      <c r="O89" s="154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56">
        <f t="shared" si="8"/>
        <v>265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54"/>
      <c r="I90">
        <f>BRPL_EOD!AG90+BRPL_EOD!AH90</f>
        <v>74.97</v>
      </c>
      <c r="J90">
        <f>BYPL_EOD!AG90+BYPL_EOD!AH90</f>
        <v>42.59</v>
      </c>
      <c r="K90">
        <f>MES_EOD!AG90+MES_EOD!AH90</f>
        <v>16.059999999999999</v>
      </c>
      <c r="L90">
        <f>NDMC_EOD!AG90+NDMC_EOD!AH90</f>
        <v>80.3</v>
      </c>
      <c r="M90">
        <f>TPDDL_EOD!AG90+TPDDL_EOD!AH90</f>
        <v>51.09</v>
      </c>
      <c r="N90">
        <f t="shared" si="6"/>
        <v>265.01</v>
      </c>
      <c r="O90" s="154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56">
        <f t="shared" si="8"/>
        <v>265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54"/>
      <c r="I91">
        <f>BRPL_EOD!AG91+BRPL_EOD!AH91</f>
        <v>74.97</v>
      </c>
      <c r="J91">
        <f>BYPL_EOD!AG91+BYPL_EOD!AH91</f>
        <v>42.59</v>
      </c>
      <c r="K91">
        <f>MES_EOD!AG91+MES_EOD!AH91</f>
        <v>16.059999999999999</v>
      </c>
      <c r="L91">
        <f>NDMC_EOD!AG91+NDMC_EOD!AH91</f>
        <v>80.3</v>
      </c>
      <c r="M91">
        <f>TPDDL_EOD!AG91+TPDDL_EOD!AH91</f>
        <v>51.09</v>
      </c>
      <c r="N91">
        <f t="shared" si="6"/>
        <v>265.01</v>
      </c>
      <c r="O91" s="154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56">
        <f t="shared" si="8"/>
        <v>265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54"/>
      <c r="I92">
        <f>BRPL_EOD!AG92+BRPL_EOD!AH92</f>
        <v>74.97</v>
      </c>
      <c r="J92">
        <f>BYPL_EOD!AG92+BYPL_EOD!AH92</f>
        <v>42.59</v>
      </c>
      <c r="K92">
        <f>MES_EOD!AG92+MES_EOD!AH92</f>
        <v>16.059999999999999</v>
      </c>
      <c r="L92">
        <f>NDMC_EOD!AG92+NDMC_EOD!AH92</f>
        <v>80.3</v>
      </c>
      <c r="M92">
        <f>TPDDL_EOD!AG92+TPDDL_EOD!AH92</f>
        <v>51.09</v>
      </c>
      <c r="N92">
        <f t="shared" si="6"/>
        <v>265.01</v>
      </c>
      <c r="O92" s="154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56">
        <f t="shared" si="8"/>
        <v>265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54"/>
      <c r="I93">
        <f>BRPL_EOD!AG93+BRPL_EOD!AH93</f>
        <v>74.97</v>
      </c>
      <c r="J93">
        <f>BYPL_EOD!AG93+BYPL_EOD!AH93</f>
        <v>42.64</v>
      </c>
      <c r="K93">
        <f>MES_EOD!AG93+MES_EOD!AH93</f>
        <v>16</v>
      </c>
      <c r="L93">
        <f>NDMC_EOD!AG93+NDMC_EOD!AH93</f>
        <v>80.3</v>
      </c>
      <c r="M93">
        <f>TPDDL_EOD!AG93+TPDDL_EOD!AH93</f>
        <v>51.09</v>
      </c>
      <c r="N93">
        <f t="shared" si="6"/>
        <v>265</v>
      </c>
      <c r="O93" s="154">
        <f t="shared" si="7"/>
        <v>0</v>
      </c>
      <c r="P93">
        <v>74.97</v>
      </c>
      <c r="Q93">
        <v>42.64</v>
      </c>
      <c r="R93">
        <v>16</v>
      </c>
      <c r="S93">
        <v>80.3</v>
      </c>
      <c r="T93">
        <v>51.09</v>
      </c>
      <c r="U93" s="156">
        <f t="shared" si="8"/>
        <v>265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54"/>
      <c r="I94">
        <f>BRPL_EOD!AG94+BRPL_EOD!AH94</f>
        <v>74.97</v>
      </c>
      <c r="J94">
        <f>BYPL_EOD!AG94+BYPL_EOD!AH94</f>
        <v>42.64</v>
      </c>
      <c r="K94">
        <f>MES_EOD!AG94+MES_EOD!AH94</f>
        <v>16</v>
      </c>
      <c r="L94">
        <f>NDMC_EOD!AG94+NDMC_EOD!AH94</f>
        <v>80.3</v>
      </c>
      <c r="M94">
        <f>TPDDL_EOD!AG94+TPDDL_EOD!AH94</f>
        <v>51.09</v>
      </c>
      <c r="N94">
        <f t="shared" si="6"/>
        <v>265</v>
      </c>
      <c r="O94" s="154">
        <f t="shared" si="7"/>
        <v>0</v>
      </c>
      <c r="P94">
        <v>74.97</v>
      </c>
      <c r="Q94">
        <v>42.64</v>
      </c>
      <c r="R94">
        <v>16</v>
      </c>
      <c r="S94">
        <v>80.3</v>
      </c>
      <c r="T94">
        <v>51.09</v>
      </c>
      <c r="U94" s="156">
        <f t="shared" si="8"/>
        <v>265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54"/>
      <c r="I95">
        <f>BRPL_EOD!AG95+BRPL_EOD!AH95</f>
        <v>74.97</v>
      </c>
      <c r="J95">
        <f>BYPL_EOD!AG95+BYPL_EOD!AH95</f>
        <v>42.64</v>
      </c>
      <c r="K95">
        <f>MES_EOD!AG95+MES_EOD!AH95</f>
        <v>16</v>
      </c>
      <c r="L95">
        <f>NDMC_EOD!AG95+NDMC_EOD!AH95</f>
        <v>80.3</v>
      </c>
      <c r="M95">
        <f>TPDDL_EOD!AG95+TPDDL_EOD!AH95</f>
        <v>51.09</v>
      </c>
      <c r="N95">
        <f t="shared" si="6"/>
        <v>265</v>
      </c>
      <c r="O95" s="154">
        <f t="shared" si="7"/>
        <v>0</v>
      </c>
      <c r="P95">
        <v>74.97</v>
      </c>
      <c r="Q95">
        <v>42.64</v>
      </c>
      <c r="R95">
        <v>16</v>
      </c>
      <c r="S95">
        <v>80.3</v>
      </c>
      <c r="T95">
        <v>51.09</v>
      </c>
      <c r="U95" s="156">
        <f t="shared" si="8"/>
        <v>265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54"/>
      <c r="I96">
        <f>BRPL_EOD!AG96+BRPL_EOD!AH96</f>
        <v>74.97</v>
      </c>
      <c r="J96">
        <f>BYPL_EOD!AG96+BYPL_EOD!AH96</f>
        <v>42.64</v>
      </c>
      <c r="K96">
        <f>MES_EOD!AG96+MES_EOD!AH96</f>
        <v>16</v>
      </c>
      <c r="L96">
        <f>NDMC_EOD!AG96+NDMC_EOD!AH96</f>
        <v>80.3</v>
      </c>
      <c r="M96">
        <f>TPDDL_EOD!AG96+TPDDL_EOD!AH96</f>
        <v>51.09</v>
      </c>
      <c r="N96">
        <f t="shared" si="6"/>
        <v>265</v>
      </c>
      <c r="O96" s="154">
        <f t="shared" si="7"/>
        <v>0</v>
      </c>
      <c r="P96">
        <v>74.97</v>
      </c>
      <c r="Q96">
        <v>42.64</v>
      </c>
      <c r="R96">
        <v>16</v>
      </c>
      <c r="S96">
        <v>80.3</v>
      </c>
      <c r="T96">
        <v>51.09</v>
      </c>
      <c r="U96" s="156">
        <f t="shared" si="8"/>
        <v>265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54"/>
      <c r="I97">
        <f>BRPL_EOD!AG97+BRPL_EOD!AH97</f>
        <v>74.97</v>
      </c>
      <c r="J97">
        <f>BYPL_EOD!AG97+BYPL_EOD!AH97</f>
        <v>42.64</v>
      </c>
      <c r="K97">
        <f>MES_EOD!AG97+MES_EOD!AH97</f>
        <v>16</v>
      </c>
      <c r="L97">
        <f>NDMC_EOD!AG97+NDMC_EOD!AH97</f>
        <v>80.3</v>
      </c>
      <c r="M97">
        <f>TPDDL_EOD!AG97+TPDDL_EOD!AH97</f>
        <v>51.09</v>
      </c>
      <c r="N97">
        <f t="shared" si="6"/>
        <v>265</v>
      </c>
      <c r="O97" s="154">
        <f t="shared" si="7"/>
        <v>0</v>
      </c>
      <c r="P97">
        <v>74.97</v>
      </c>
      <c r="Q97">
        <v>42.64</v>
      </c>
      <c r="R97">
        <v>16</v>
      </c>
      <c r="S97">
        <v>80.3</v>
      </c>
      <c r="T97">
        <v>51.09</v>
      </c>
      <c r="U97" s="156">
        <f t="shared" si="8"/>
        <v>265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54"/>
      <c r="I98">
        <f>BRPL_EOD!AG98+BRPL_EOD!AH98</f>
        <v>74.97</v>
      </c>
      <c r="J98">
        <f>BYPL_EOD!AG98+BYPL_EOD!AH98</f>
        <v>42.64</v>
      </c>
      <c r="K98">
        <f>MES_EOD!AG98+MES_EOD!AH98</f>
        <v>16</v>
      </c>
      <c r="L98">
        <f>NDMC_EOD!AG98+NDMC_EOD!AH98</f>
        <v>80.3</v>
      </c>
      <c r="M98">
        <f>TPDDL_EOD!AG98+TPDDL_EOD!AH98</f>
        <v>51.09</v>
      </c>
      <c r="N98">
        <f t="shared" si="6"/>
        <v>265</v>
      </c>
      <c r="O98" s="154">
        <f t="shared" si="7"/>
        <v>0</v>
      </c>
      <c r="P98">
        <v>74.97</v>
      </c>
      <c r="Q98">
        <v>42.64</v>
      </c>
      <c r="R98">
        <v>16</v>
      </c>
      <c r="S98">
        <v>80.3</v>
      </c>
      <c r="T98">
        <v>51.09</v>
      </c>
      <c r="U98" s="156">
        <f t="shared" si="8"/>
        <v>265</v>
      </c>
      <c r="V98" s="154">
        <f t="shared" si="9"/>
        <v>0</v>
      </c>
    </row>
    <row r="99" spans="1:22">
      <c r="A99" s="156" t="s">
        <v>350</v>
      </c>
      <c r="B99" s="156">
        <f>SUM(B3:B98)/4000</f>
        <v>6.28</v>
      </c>
      <c r="C99" s="156">
        <f t="shared" ref="C99:U99" si="12">SUM(C3:C98)/4000</f>
        <v>7.0000000000000007E-2</v>
      </c>
      <c r="D99" s="156">
        <f t="shared" si="12"/>
        <v>4.5121550000000008</v>
      </c>
      <c r="E99" s="156">
        <f t="shared" si="12"/>
        <v>7.0000000000000007E-2</v>
      </c>
      <c r="F99" s="156">
        <f t="shared" si="12"/>
        <v>6.35</v>
      </c>
      <c r="G99" s="156">
        <f t="shared" si="12"/>
        <v>4.5821550000000011</v>
      </c>
      <c r="H99" s="156"/>
      <c r="I99" s="156">
        <f t="shared" si="12"/>
        <v>1.2783574999999998</v>
      </c>
      <c r="J99" s="156">
        <f t="shared" si="12"/>
        <v>0.70581499999999997</v>
      </c>
      <c r="K99" s="156">
        <f t="shared" si="12"/>
        <v>0.25875749999999964</v>
      </c>
      <c r="L99" s="156">
        <f t="shared" si="12"/>
        <v>1.4515500000000015</v>
      </c>
      <c r="M99" s="156">
        <f t="shared" si="12"/>
        <v>0.88775000000000104</v>
      </c>
      <c r="N99" s="156">
        <f t="shared" si="12"/>
        <v>4.5822300000000018</v>
      </c>
      <c r="O99" s="156">
        <f t="shared" si="12"/>
        <v>-7.4999999999931784E-5</v>
      </c>
      <c r="P99" s="156">
        <f t="shared" si="12"/>
        <v>1.2783362828761169</v>
      </c>
      <c r="Q99" s="156">
        <f t="shared" si="12"/>
        <v>0.70580294668125676</v>
      </c>
      <c r="R99" s="156">
        <f t="shared" si="12"/>
        <v>0.25875295488849459</v>
      </c>
      <c r="S99" s="156">
        <f t="shared" si="12"/>
        <v>1.4515272744424725</v>
      </c>
      <c r="T99" s="156">
        <f t="shared" si="12"/>
        <v>0.88773554111165653</v>
      </c>
      <c r="U99" s="156">
        <f t="shared" si="12"/>
        <v>4.5821550000000011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0.995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0.995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26.18</v>
      </c>
      <c r="E3">
        <f>GT!N3</f>
        <v>0</v>
      </c>
      <c r="F3">
        <f>B3+C3</f>
        <v>84</v>
      </c>
      <c r="G3">
        <f>D3+E3-X3</f>
        <v>26.18</v>
      </c>
      <c r="H3" s="154"/>
      <c r="I3">
        <f>BRPL_EOD!AC3+BRPL_EOD!AD3</f>
        <v>10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9.49</v>
      </c>
      <c r="N3">
        <f t="shared" ref="N3:N66" si="0">SUM(I3:M3)</f>
        <v>26.22</v>
      </c>
      <c r="O3" s="154">
        <f t="shared" ref="O3:O66" si="1">G3-N3</f>
        <v>-3.9999999999999147E-2</v>
      </c>
      <c r="P3">
        <v>9.9847444698703285</v>
      </c>
      <c r="Q3">
        <v>4.9923722349351642</v>
      </c>
      <c r="R3">
        <v>0</v>
      </c>
      <c r="S3">
        <v>1.7273607932875668</v>
      </c>
      <c r="T3">
        <v>9.4755225019069425</v>
      </c>
      <c r="U3" s="156">
        <f t="shared" ref="U3:U66" si="2">SUM(P3:T3)</f>
        <v>26.18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26.18</v>
      </c>
      <c r="E4">
        <f>GT!N4</f>
        <v>0</v>
      </c>
      <c r="F4">
        <f t="shared" ref="F4:F67" si="4">B4+C4</f>
        <v>84</v>
      </c>
      <c r="G4">
        <f t="shared" ref="G4:G67" si="5">D4+E4-X4</f>
        <v>26.18</v>
      </c>
      <c r="H4" s="154"/>
      <c r="I4">
        <f>BRPL_EOD!AC4+BRPL_EOD!AD4</f>
        <v>10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9.49</v>
      </c>
      <c r="N4">
        <f t="shared" si="0"/>
        <v>26.22</v>
      </c>
      <c r="O4" s="154">
        <f t="shared" si="1"/>
        <v>-3.9999999999999147E-2</v>
      </c>
      <c r="P4">
        <v>9.9847444698703285</v>
      </c>
      <c r="Q4">
        <v>4.9923722349351642</v>
      </c>
      <c r="R4">
        <v>0</v>
      </c>
      <c r="S4">
        <v>1.7273607932875668</v>
      </c>
      <c r="T4">
        <v>9.4755225019069425</v>
      </c>
      <c r="U4" s="156">
        <f t="shared" si="2"/>
        <v>26.18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26.18</v>
      </c>
      <c r="E5">
        <f>GT!N5</f>
        <v>0</v>
      </c>
      <c r="F5">
        <f t="shared" si="4"/>
        <v>84</v>
      </c>
      <c r="G5">
        <f t="shared" si="5"/>
        <v>26.18</v>
      </c>
      <c r="H5" s="154"/>
      <c r="I5">
        <f>BRPL_EOD!AC5+BRPL_EOD!AD5</f>
        <v>10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9.49</v>
      </c>
      <c r="N5">
        <f t="shared" si="0"/>
        <v>26.22</v>
      </c>
      <c r="O5" s="154">
        <f t="shared" si="1"/>
        <v>-3.9999999999999147E-2</v>
      </c>
      <c r="P5">
        <v>9.9847444698703285</v>
      </c>
      <c r="Q5">
        <v>4.9923722349351642</v>
      </c>
      <c r="R5">
        <v>0</v>
      </c>
      <c r="S5">
        <v>1.7273607932875668</v>
      </c>
      <c r="T5">
        <v>9.4755225019069425</v>
      </c>
      <c r="U5" s="156">
        <f t="shared" si="2"/>
        <v>26.18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26.18</v>
      </c>
      <c r="E6">
        <f>GT!N6</f>
        <v>0</v>
      </c>
      <c r="F6">
        <f t="shared" si="4"/>
        <v>84</v>
      </c>
      <c r="G6">
        <f t="shared" si="5"/>
        <v>26.18</v>
      </c>
      <c r="H6" s="154"/>
      <c r="I6">
        <f>BRPL_EOD!AC6+BRPL_EOD!AD6</f>
        <v>10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9.49</v>
      </c>
      <c r="N6">
        <f t="shared" si="0"/>
        <v>26.22</v>
      </c>
      <c r="O6" s="154">
        <f t="shared" si="1"/>
        <v>-3.9999999999999147E-2</v>
      </c>
      <c r="P6">
        <v>9.9847444698703285</v>
      </c>
      <c r="Q6">
        <v>4.9923722349351642</v>
      </c>
      <c r="R6">
        <v>0</v>
      </c>
      <c r="S6">
        <v>1.7273607932875668</v>
      </c>
      <c r="T6">
        <v>9.4755225019069425</v>
      </c>
      <c r="U6" s="156">
        <f t="shared" si="2"/>
        <v>26.18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26.18</v>
      </c>
      <c r="E7">
        <f>GT!N7</f>
        <v>0</v>
      </c>
      <c r="F7">
        <f t="shared" si="4"/>
        <v>84</v>
      </c>
      <c r="G7">
        <f t="shared" si="5"/>
        <v>26.18</v>
      </c>
      <c r="H7" s="154"/>
      <c r="I7">
        <f>BRPL_EOD!AC7+BRPL_EOD!AD7</f>
        <v>10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9.49</v>
      </c>
      <c r="N7">
        <f t="shared" si="0"/>
        <v>26.22</v>
      </c>
      <c r="O7" s="154">
        <f t="shared" si="1"/>
        <v>-3.9999999999999147E-2</v>
      </c>
      <c r="P7">
        <v>9.9847444698703285</v>
      </c>
      <c r="Q7">
        <v>4.9923722349351642</v>
      </c>
      <c r="R7">
        <v>0</v>
      </c>
      <c r="S7">
        <v>1.7273607932875668</v>
      </c>
      <c r="T7">
        <v>9.4755225019069425</v>
      </c>
      <c r="U7" s="156">
        <f t="shared" si="2"/>
        <v>26.18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26.18</v>
      </c>
      <c r="E8">
        <f>GT!N8</f>
        <v>0</v>
      </c>
      <c r="F8">
        <f t="shared" si="4"/>
        <v>84</v>
      </c>
      <c r="G8">
        <f t="shared" si="5"/>
        <v>26.18</v>
      </c>
      <c r="H8" s="154"/>
      <c r="I8">
        <f>BRPL_EOD!AC8+BRPL_EOD!AD8</f>
        <v>10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9.49</v>
      </c>
      <c r="N8">
        <f t="shared" si="0"/>
        <v>26.22</v>
      </c>
      <c r="O8" s="154">
        <f t="shared" si="1"/>
        <v>-3.9999999999999147E-2</v>
      </c>
      <c r="P8">
        <v>9.9847444698703285</v>
      </c>
      <c r="Q8">
        <v>4.9923722349351642</v>
      </c>
      <c r="R8">
        <v>0</v>
      </c>
      <c r="S8">
        <v>1.7273607932875668</v>
      </c>
      <c r="T8">
        <v>9.4755225019069425</v>
      </c>
      <c r="U8" s="156">
        <f t="shared" si="2"/>
        <v>26.18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26.18</v>
      </c>
      <c r="E9">
        <f>GT!N9</f>
        <v>0</v>
      </c>
      <c r="F9">
        <f t="shared" si="4"/>
        <v>84</v>
      </c>
      <c r="G9">
        <f t="shared" si="5"/>
        <v>26.18</v>
      </c>
      <c r="H9" s="154"/>
      <c r="I9">
        <f>BRPL_EOD!AC9+BRPL_EOD!AD9</f>
        <v>10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9.49</v>
      </c>
      <c r="N9">
        <f t="shared" si="0"/>
        <v>26.22</v>
      </c>
      <c r="O9" s="154">
        <f t="shared" si="1"/>
        <v>-3.9999999999999147E-2</v>
      </c>
      <c r="P9">
        <v>9.9847444698703285</v>
      </c>
      <c r="Q9">
        <v>4.9923722349351642</v>
      </c>
      <c r="R9">
        <v>0</v>
      </c>
      <c r="S9">
        <v>1.7273607932875668</v>
      </c>
      <c r="T9">
        <v>9.4755225019069425</v>
      </c>
      <c r="U9" s="156">
        <f t="shared" si="2"/>
        <v>26.18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26.18</v>
      </c>
      <c r="E10">
        <f>GT!N10</f>
        <v>0</v>
      </c>
      <c r="F10">
        <f t="shared" si="4"/>
        <v>84</v>
      </c>
      <c r="G10">
        <f t="shared" si="5"/>
        <v>26.18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9.49</v>
      </c>
      <c r="N10">
        <f t="shared" si="0"/>
        <v>26.22</v>
      </c>
      <c r="O10" s="154">
        <f t="shared" si="1"/>
        <v>-3.9999999999999147E-2</v>
      </c>
      <c r="P10">
        <v>9.9847444698703285</v>
      </c>
      <c r="Q10">
        <v>4.9923722349351642</v>
      </c>
      <c r="R10">
        <v>0</v>
      </c>
      <c r="S10">
        <v>1.7273607932875668</v>
      </c>
      <c r="T10">
        <v>9.4755225019069425</v>
      </c>
      <c r="U10" s="156">
        <f t="shared" si="2"/>
        <v>26.18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26.18</v>
      </c>
      <c r="E11">
        <f>GT!N11</f>
        <v>0</v>
      </c>
      <c r="F11">
        <f t="shared" si="4"/>
        <v>84</v>
      </c>
      <c r="G11">
        <f t="shared" si="5"/>
        <v>26.18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9.49</v>
      </c>
      <c r="N11">
        <f t="shared" si="0"/>
        <v>26.22</v>
      </c>
      <c r="O11" s="154">
        <f t="shared" si="1"/>
        <v>-3.9999999999999147E-2</v>
      </c>
      <c r="P11">
        <v>9.9847444698703285</v>
      </c>
      <c r="Q11">
        <v>4.9923722349351642</v>
      </c>
      <c r="R11">
        <v>0</v>
      </c>
      <c r="S11">
        <v>1.7273607932875668</v>
      </c>
      <c r="T11">
        <v>9.4755225019069425</v>
      </c>
      <c r="U11" s="156">
        <f t="shared" si="2"/>
        <v>26.18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26.23</v>
      </c>
      <c r="E12">
        <f>GT!N12</f>
        <v>0</v>
      </c>
      <c r="F12">
        <f t="shared" si="4"/>
        <v>84</v>
      </c>
      <c r="G12">
        <f t="shared" si="5"/>
        <v>26.23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1.78</v>
      </c>
      <c r="M12">
        <f>TPDDL_EOD!AC12+TPDDL_EOD!AD12</f>
        <v>9.49</v>
      </c>
      <c r="N12">
        <f t="shared" si="0"/>
        <v>26.270000000000003</v>
      </c>
      <c r="O12" s="154">
        <f t="shared" si="1"/>
        <v>-4.00000000000027E-2</v>
      </c>
      <c r="P12">
        <v>9.9847735059002662</v>
      </c>
      <c r="Q12">
        <v>4.9923867529501331</v>
      </c>
      <c r="R12">
        <v>0</v>
      </c>
      <c r="S12">
        <v>1.7772896840502472</v>
      </c>
      <c r="T12">
        <v>9.4755500570993529</v>
      </c>
      <c r="U12" s="156">
        <f t="shared" si="2"/>
        <v>26.230000000000004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26.23</v>
      </c>
      <c r="E13">
        <f>GT!N13</f>
        <v>0</v>
      </c>
      <c r="F13">
        <f t="shared" si="4"/>
        <v>84</v>
      </c>
      <c r="G13">
        <f t="shared" si="5"/>
        <v>26.23</v>
      </c>
      <c r="H13" s="154"/>
      <c r="I13">
        <f>BRPL_EOD!AC13+BRPL_EOD!AD13</f>
        <v>10</v>
      </c>
      <c r="J13">
        <f>BYPL_EOD!AC13+BYPL_EOD!AD13</f>
        <v>5</v>
      </c>
      <c r="K13">
        <f>MES_EOD!AC13+MES_EOD!AD13</f>
        <v>0</v>
      </c>
      <c r="L13">
        <f>NDMC_EOD!AC13+NDMC_EOD!AD13</f>
        <v>1.78</v>
      </c>
      <c r="M13">
        <f>TPDDL_EOD!AC13+TPDDL_EOD!AD13</f>
        <v>9.49</v>
      </c>
      <c r="N13">
        <f t="shared" si="0"/>
        <v>26.270000000000003</v>
      </c>
      <c r="O13" s="154">
        <f t="shared" si="1"/>
        <v>-4.00000000000027E-2</v>
      </c>
      <c r="P13">
        <v>9.9847735059002662</v>
      </c>
      <c r="Q13">
        <v>4.9923867529501331</v>
      </c>
      <c r="R13">
        <v>0</v>
      </c>
      <c r="S13">
        <v>1.7772896840502472</v>
      </c>
      <c r="T13">
        <v>9.4755500570993529</v>
      </c>
      <c r="U13" s="156">
        <f t="shared" si="2"/>
        <v>26.230000000000004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26.23</v>
      </c>
      <c r="E14">
        <f>GT!N14</f>
        <v>0</v>
      </c>
      <c r="F14">
        <f t="shared" si="4"/>
        <v>84</v>
      </c>
      <c r="G14">
        <f t="shared" si="5"/>
        <v>26.23</v>
      </c>
      <c r="H14" s="154"/>
      <c r="I14">
        <f>BRPL_EOD!AC14+BRPL_EOD!AD14</f>
        <v>10</v>
      </c>
      <c r="J14">
        <f>BYPL_EOD!AC14+BYPL_EOD!AD14</f>
        <v>5</v>
      </c>
      <c r="K14">
        <f>MES_EOD!AC14+MES_EOD!AD14</f>
        <v>0</v>
      </c>
      <c r="L14">
        <f>NDMC_EOD!AC14+NDMC_EOD!AD14</f>
        <v>1.78</v>
      </c>
      <c r="M14">
        <f>TPDDL_EOD!AC14+TPDDL_EOD!AD14</f>
        <v>9.49</v>
      </c>
      <c r="N14">
        <f t="shared" si="0"/>
        <v>26.270000000000003</v>
      </c>
      <c r="O14" s="154">
        <f t="shared" si="1"/>
        <v>-4.00000000000027E-2</v>
      </c>
      <c r="P14">
        <v>9.9847735059002662</v>
      </c>
      <c r="Q14">
        <v>4.9923867529501331</v>
      </c>
      <c r="R14">
        <v>0</v>
      </c>
      <c r="S14">
        <v>1.7772896840502472</v>
      </c>
      <c r="T14">
        <v>9.4755500570993529</v>
      </c>
      <c r="U14" s="156">
        <f t="shared" si="2"/>
        <v>26.230000000000004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26.23</v>
      </c>
      <c r="E15">
        <f>GT!N15</f>
        <v>0</v>
      </c>
      <c r="F15">
        <f t="shared" si="4"/>
        <v>84</v>
      </c>
      <c r="G15">
        <f t="shared" si="5"/>
        <v>26.23</v>
      </c>
      <c r="H15" s="154"/>
      <c r="I15">
        <f>BRPL_EOD!AC15+BRPL_EOD!AD15</f>
        <v>10</v>
      </c>
      <c r="J15">
        <f>BYPL_EOD!AC15+BYPL_EOD!AD15</f>
        <v>5</v>
      </c>
      <c r="K15">
        <f>MES_EOD!AC15+MES_EOD!AD15</f>
        <v>0</v>
      </c>
      <c r="L15">
        <f>NDMC_EOD!AC15+NDMC_EOD!AD15</f>
        <v>1.78</v>
      </c>
      <c r="M15">
        <f>TPDDL_EOD!AC15+TPDDL_EOD!AD15</f>
        <v>9.49</v>
      </c>
      <c r="N15">
        <f t="shared" si="0"/>
        <v>26.270000000000003</v>
      </c>
      <c r="O15" s="154">
        <f t="shared" si="1"/>
        <v>-4.00000000000027E-2</v>
      </c>
      <c r="P15">
        <v>9.9847735059002662</v>
      </c>
      <c r="Q15">
        <v>4.9923867529501331</v>
      </c>
      <c r="R15">
        <v>0</v>
      </c>
      <c r="S15">
        <v>1.7772896840502472</v>
      </c>
      <c r="T15">
        <v>9.4755500570993529</v>
      </c>
      <c r="U15" s="156">
        <f t="shared" si="2"/>
        <v>26.230000000000004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26.23</v>
      </c>
      <c r="E16">
        <f>GT!N16</f>
        <v>0</v>
      </c>
      <c r="F16">
        <f t="shared" si="4"/>
        <v>84</v>
      </c>
      <c r="G16">
        <f t="shared" si="5"/>
        <v>26.23</v>
      </c>
      <c r="H16" s="154"/>
      <c r="I16">
        <f>BRPL_EOD!AC16+BRPL_EOD!AD16</f>
        <v>10</v>
      </c>
      <c r="J16">
        <f>BYPL_EOD!AC16+BYPL_EOD!AD16</f>
        <v>5</v>
      </c>
      <c r="K16">
        <f>MES_EOD!AC16+MES_EOD!AD16</f>
        <v>0</v>
      </c>
      <c r="L16">
        <f>NDMC_EOD!AC16+NDMC_EOD!AD16</f>
        <v>1.78</v>
      </c>
      <c r="M16">
        <f>TPDDL_EOD!AC16+TPDDL_EOD!AD16</f>
        <v>9.49</v>
      </c>
      <c r="N16">
        <f t="shared" si="0"/>
        <v>26.270000000000003</v>
      </c>
      <c r="O16" s="154">
        <f t="shared" si="1"/>
        <v>-4.00000000000027E-2</v>
      </c>
      <c r="P16">
        <v>9.9847735059002662</v>
      </c>
      <c r="Q16">
        <v>4.9923867529501331</v>
      </c>
      <c r="R16">
        <v>0</v>
      </c>
      <c r="S16">
        <v>1.7772896840502472</v>
      </c>
      <c r="T16">
        <v>9.4755500570993529</v>
      </c>
      <c r="U16" s="156">
        <f t="shared" si="2"/>
        <v>26.230000000000004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26.23</v>
      </c>
      <c r="E17">
        <f>GT!N17</f>
        <v>0</v>
      </c>
      <c r="F17">
        <f t="shared" si="4"/>
        <v>84</v>
      </c>
      <c r="G17">
        <f t="shared" si="5"/>
        <v>26.23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9.49</v>
      </c>
      <c r="N17">
        <f t="shared" si="0"/>
        <v>26.270000000000003</v>
      </c>
      <c r="O17" s="154">
        <f t="shared" si="1"/>
        <v>-4.00000000000027E-2</v>
      </c>
      <c r="P17">
        <v>9.9847735059002662</v>
      </c>
      <c r="Q17">
        <v>4.9923867529501331</v>
      </c>
      <c r="R17">
        <v>0</v>
      </c>
      <c r="S17">
        <v>1.7772896840502472</v>
      </c>
      <c r="T17">
        <v>9.4755500570993529</v>
      </c>
      <c r="U17" s="156">
        <f t="shared" si="2"/>
        <v>26.230000000000004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26.23</v>
      </c>
      <c r="E18">
        <f>GT!N18</f>
        <v>0</v>
      </c>
      <c r="F18">
        <f t="shared" si="4"/>
        <v>84</v>
      </c>
      <c r="G18">
        <f t="shared" si="5"/>
        <v>26.23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9.49</v>
      </c>
      <c r="N18">
        <f t="shared" si="0"/>
        <v>26.270000000000003</v>
      </c>
      <c r="O18" s="154">
        <f t="shared" si="1"/>
        <v>-4.00000000000027E-2</v>
      </c>
      <c r="P18">
        <v>9.9847735059002662</v>
      </c>
      <c r="Q18">
        <v>4.9923867529501331</v>
      </c>
      <c r="R18">
        <v>0</v>
      </c>
      <c r="S18">
        <v>1.7772896840502472</v>
      </c>
      <c r="T18">
        <v>9.4755500570993529</v>
      </c>
      <c r="U18" s="156">
        <f t="shared" si="2"/>
        <v>26.230000000000004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26.23</v>
      </c>
      <c r="E19">
        <f>GT!N19</f>
        <v>0</v>
      </c>
      <c r="F19">
        <f t="shared" si="4"/>
        <v>84</v>
      </c>
      <c r="G19">
        <f t="shared" si="5"/>
        <v>26.23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9.49</v>
      </c>
      <c r="N19">
        <f t="shared" si="0"/>
        <v>26.270000000000003</v>
      </c>
      <c r="O19" s="154">
        <f t="shared" si="1"/>
        <v>-4.00000000000027E-2</v>
      </c>
      <c r="P19">
        <v>9.9847735059002662</v>
      </c>
      <c r="Q19">
        <v>4.9923867529501331</v>
      </c>
      <c r="R19">
        <v>0</v>
      </c>
      <c r="S19">
        <v>1.7772896840502472</v>
      </c>
      <c r="T19">
        <v>9.4755500570993529</v>
      </c>
      <c r="U19" s="156">
        <f t="shared" si="2"/>
        <v>26.230000000000004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26.18</v>
      </c>
      <c r="E20">
        <f>GT!N20</f>
        <v>0</v>
      </c>
      <c r="F20">
        <f t="shared" si="4"/>
        <v>84</v>
      </c>
      <c r="G20">
        <f t="shared" si="5"/>
        <v>26.18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9.49</v>
      </c>
      <c r="N20">
        <f t="shared" si="0"/>
        <v>26.22</v>
      </c>
      <c r="O20" s="154">
        <f t="shared" si="1"/>
        <v>-3.9999999999999147E-2</v>
      </c>
      <c r="P20">
        <v>9.9847444698703285</v>
      </c>
      <c r="Q20">
        <v>4.9923722349351642</v>
      </c>
      <c r="R20">
        <v>0</v>
      </c>
      <c r="S20">
        <v>1.7273607932875668</v>
      </c>
      <c r="T20">
        <v>9.4755225019069425</v>
      </c>
      <c r="U20" s="156">
        <f t="shared" si="2"/>
        <v>26.18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26.18</v>
      </c>
      <c r="E21">
        <f>GT!N21</f>
        <v>0</v>
      </c>
      <c r="F21">
        <f t="shared" si="4"/>
        <v>84</v>
      </c>
      <c r="G21">
        <f t="shared" si="5"/>
        <v>26.18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9.49</v>
      </c>
      <c r="N21">
        <f t="shared" si="0"/>
        <v>26.22</v>
      </c>
      <c r="O21" s="154">
        <f t="shared" si="1"/>
        <v>-3.9999999999999147E-2</v>
      </c>
      <c r="P21">
        <v>9.9847444698703285</v>
      </c>
      <c r="Q21">
        <v>4.9923722349351642</v>
      </c>
      <c r="R21">
        <v>0</v>
      </c>
      <c r="S21">
        <v>1.7273607932875668</v>
      </c>
      <c r="T21">
        <v>9.4755225019069425</v>
      </c>
      <c r="U21" s="156">
        <f t="shared" si="2"/>
        <v>26.18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26.18</v>
      </c>
      <c r="E22">
        <f>GT!N22</f>
        <v>0</v>
      </c>
      <c r="F22">
        <f t="shared" si="4"/>
        <v>84</v>
      </c>
      <c r="G22">
        <f t="shared" si="5"/>
        <v>26.18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9.49</v>
      </c>
      <c r="N22">
        <f t="shared" si="0"/>
        <v>26.22</v>
      </c>
      <c r="O22" s="154">
        <f t="shared" si="1"/>
        <v>-3.9999999999999147E-2</v>
      </c>
      <c r="P22">
        <v>9.9847444698703285</v>
      </c>
      <c r="Q22">
        <v>4.9923722349351642</v>
      </c>
      <c r="R22">
        <v>0</v>
      </c>
      <c r="S22">
        <v>1.7273607932875668</v>
      </c>
      <c r="T22">
        <v>9.4755225019069425</v>
      </c>
      <c r="U22" s="156">
        <f t="shared" si="2"/>
        <v>26.18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26.18</v>
      </c>
      <c r="E23">
        <f>GT!N23</f>
        <v>0</v>
      </c>
      <c r="F23">
        <f t="shared" si="4"/>
        <v>84</v>
      </c>
      <c r="G23">
        <f t="shared" si="5"/>
        <v>26.18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9.49</v>
      </c>
      <c r="N23">
        <f t="shared" si="0"/>
        <v>26.22</v>
      </c>
      <c r="O23" s="154">
        <f t="shared" si="1"/>
        <v>-3.9999999999999147E-2</v>
      </c>
      <c r="P23">
        <v>9.9847444698703285</v>
      </c>
      <c r="Q23">
        <v>4.9923722349351642</v>
      </c>
      <c r="R23">
        <v>0</v>
      </c>
      <c r="S23">
        <v>1.7273607932875668</v>
      </c>
      <c r="T23">
        <v>9.4755225019069425</v>
      </c>
      <c r="U23" s="156">
        <f t="shared" si="2"/>
        <v>26.18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26.18</v>
      </c>
      <c r="E24">
        <f>GT!N24</f>
        <v>0</v>
      </c>
      <c r="F24">
        <f t="shared" si="4"/>
        <v>84</v>
      </c>
      <c r="G24">
        <f t="shared" si="5"/>
        <v>26.18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9.49</v>
      </c>
      <c r="N24">
        <f t="shared" si="0"/>
        <v>26.22</v>
      </c>
      <c r="O24" s="154">
        <f t="shared" si="1"/>
        <v>-3.9999999999999147E-2</v>
      </c>
      <c r="P24">
        <v>9.9847444698703285</v>
      </c>
      <c r="Q24">
        <v>4.9923722349351642</v>
      </c>
      <c r="R24">
        <v>0</v>
      </c>
      <c r="S24">
        <v>1.7273607932875668</v>
      </c>
      <c r="T24">
        <v>9.4755225019069425</v>
      </c>
      <c r="U24" s="156">
        <f t="shared" si="2"/>
        <v>26.18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26.18</v>
      </c>
      <c r="E25">
        <f>GT!N25</f>
        <v>0</v>
      </c>
      <c r="F25">
        <f t="shared" si="4"/>
        <v>84</v>
      </c>
      <c r="G25">
        <f t="shared" si="5"/>
        <v>26.18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9.49</v>
      </c>
      <c r="N25">
        <f t="shared" si="0"/>
        <v>26.22</v>
      </c>
      <c r="O25" s="154">
        <f t="shared" si="1"/>
        <v>-3.9999999999999147E-2</v>
      </c>
      <c r="P25">
        <v>9.9847444698703285</v>
      </c>
      <c r="Q25">
        <v>4.9923722349351642</v>
      </c>
      <c r="R25">
        <v>0</v>
      </c>
      <c r="S25">
        <v>1.7273607932875668</v>
      </c>
      <c r="T25">
        <v>9.4755225019069425</v>
      </c>
      <c r="U25" s="156">
        <f t="shared" si="2"/>
        <v>26.18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26.18</v>
      </c>
      <c r="E26">
        <f>GT!N26</f>
        <v>0</v>
      </c>
      <c r="F26">
        <f t="shared" si="4"/>
        <v>84</v>
      </c>
      <c r="G26">
        <f t="shared" si="5"/>
        <v>26.18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9.49</v>
      </c>
      <c r="N26">
        <f t="shared" si="0"/>
        <v>26.22</v>
      </c>
      <c r="O26" s="154">
        <f t="shared" si="1"/>
        <v>-3.9999999999999147E-2</v>
      </c>
      <c r="P26">
        <v>9.9847444698703285</v>
      </c>
      <c r="Q26">
        <v>4.9923722349351642</v>
      </c>
      <c r="R26">
        <v>0</v>
      </c>
      <c r="S26">
        <v>1.7273607932875668</v>
      </c>
      <c r="T26">
        <v>9.4755225019069425</v>
      </c>
      <c r="U26" s="156">
        <f t="shared" si="2"/>
        <v>26.18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26.23</v>
      </c>
      <c r="E27">
        <f>GT!N27</f>
        <v>0</v>
      </c>
      <c r="F27">
        <f t="shared" si="4"/>
        <v>84</v>
      </c>
      <c r="G27">
        <f t="shared" si="5"/>
        <v>26.23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9.49</v>
      </c>
      <c r="N27">
        <f t="shared" si="0"/>
        <v>26.270000000000003</v>
      </c>
      <c r="O27" s="154">
        <f t="shared" si="1"/>
        <v>-4.00000000000027E-2</v>
      </c>
      <c r="P27">
        <v>9.9847735059002662</v>
      </c>
      <c r="Q27">
        <v>4.9923867529501331</v>
      </c>
      <c r="R27">
        <v>0</v>
      </c>
      <c r="S27">
        <v>1.7772896840502472</v>
      </c>
      <c r="T27">
        <v>9.4755500570993529</v>
      </c>
      <c r="U27" s="156">
        <f t="shared" si="2"/>
        <v>26.230000000000004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26.23</v>
      </c>
      <c r="E28">
        <f>GT!N28</f>
        <v>0</v>
      </c>
      <c r="F28">
        <f t="shared" si="4"/>
        <v>84</v>
      </c>
      <c r="G28">
        <f t="shared" si="5"/>
        <v>26.23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9.49</v>
      </c>
      <c r="N28">
        <f t="shared" si="0"/>
        <v>26.270000000000003</v>
      </c>
      <c r="O28" s="154">
        <f t="shared" si="1"/>
        <v>-4.00000000000027E-2</v>
      </c>
      <c r="P28">
        <v>9.9847735059002662</v>
      </c>
      <c r="Q28">
        <v>4.9923867529501331</v>
      </c>
      <c r="R28">
        <v>0</v>
      </c>
      <c r="S28">
        <v>1.7772896840502472</v>
      </c>
      <c r="T28">
        <v>9.4755500570993529</v>
      </c>
      <c r="U28" s="156">
        <f t="shared" si="2"/>
        <v>26.230000000000004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26.23</v>
      </c>
      <c r="E29">
        <f>GT!N29</f>
        <v>0</v>
      </c>
      <c r="F29">
        <f t="shared" si="4"/>
        <v>84</v>
      </c>
      <c r="G29">
        <f t="shared" si="5"/>
        <v>26.23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9.49</v>
      </c>
      <c r="N29">
        <f t="shared" si="0"/>
        <v>26.270000000000003</v>
      </c>
      <c r="O29" s="154">
        <f t="shared" si="1"/>
        <v>-4.00000000000027E-2</v>
      </c>
      <c r="P29">
        <v>9.9847735059002662</v>
      </c>
      <c r="Q29">
        <v>4.9923867529501331</v>
      </c>
      <c r="R29">
        <v>0</v>
      </c>
      <c r="S29">
        <v>1.7772896840502472</v>
      </c>
      <c r="T29">
        <v>9.4755500570993529</v>
      </c>
      <c r="U29" s="156">
        <f t="shared" si="2"/>
        <v>26.230000000000004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26.18</v>
      </c>
      <c r="E30">
        <f>GT!N30</f>
        <v>0</v>
      </c>
      <c r="F30">
        <f t="shared" si="4"/>
        <v>84</v>
      </c>
      <c r="G30">
        <f t="shared" si="5"/>
        <v>26.18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1.73</v>
      </c>
      <c r="M30">
        <f>TPDDL_EOD!AC30+TPDDL_EOD!AD30</f>
        <v>9.49</v>
      </c>
      <c r="N30">
        <f t="shared" si="0"/>
        <v>26.22</v>
      </c>
      <c r="O30" s="154">
        <f t="shared" si="1"/>
        <v>-3.9999999999999147E-2</v>
      </c>
      <c r="P30">
        <v>9.9847444698703285</v>
      </c>
      <c r="Q30">
        <v>4.9923722349351642</v>
      </c>
      <c r="R30">
        <v>0</v>
      </c>
      <c r="S30">
        <v>1.7273607932875668</v>
      </c>
      <c r="T30">
        <v>9.4755225019069425</v>
      </c>
      <c r="U30" s="156">
        <f t="shared" si="2"/>
        <v>26.18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26.18</v>
      </c>
      <c r="E31">
        <f>GT!N31</f>
        <v>0</v>
      </c>
      <c r="F31">
        <f t="shared" si="4"/>
        <v>84</v>
      </c>
      <c r="G31">
        <f t="shared" si="5"/>
        <v>26.18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9.49</v>
      </c>
      <c r="N31">
        <f t="shared" si="0"/>
        <v>26.22</v>
      </c>
      <c r="O31" s="154">
        <f t="shared" si="1"/>
        <v>-3.9999999999999147E-2</v>
      </c>
      <c r="P31">
        <v>9.9847444698703285</v>
      </c>
      <c r="Q31">
        <v>4.9923722349351642</v>
      </c>
      <c r="R31">
        <v>0</v>
      </c>
      <c r="S31">
        <v>1.7273607932875668</v>
      </c>
      <c r="T31">
        <v>9.4755225019069425</v>
      </c>
      <c r="U31" s="156">
        <f t="shared" si="2"/>
        <v>26.18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26.18</v>
      </c>
      <c r="E32">
        <f>GT!N32</f>
        <v>0</v>
      </c>
      <c r="F32">
        <f t="shared" si="4"/>
        <v>84</v>
      </c>
      <c r="G32">
        <f t="shared" si="5"/>
        <v>26.18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9.49</v>
      </c>
      <c r="N32">
        <f t="shared" si="0"/>
        <v>26.22</v>
      </c>
      <c r="O32" s="154">
        <f t="shared" si="1"/>
        <v>-3.9999999999999147E-2</v>
      </c>
      <c r="P32">
        <v>9.9847444698703285</v>
      </c>
      <c r="Q32">
        <v>4.9923722349351642</v>
      </c>
      <c r="R32">
        <v>0</v>
      </c>
      <c r="S32">
        <v>1.7273607932875668</v>
      </c>
      <c r="T32">
        <v>9.4755225019069425</v>
      </c>
      <c r="U32" s="156">
        <f t="shared" si="2"/>
        <v>26.18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26.18</v>
      </c>
      <c r="E33">
        <f>GT!N33</f>
        <v>0</v>
      </c>
      <c r="F33">
        <f t="shared" si="4"/>
        <v>84</v>
      </c>
      <c r="G33">
        <f t="shared" si="5"/>
        <v>26.18</v>
      </c>
      <c r="H33" s="154"/>
      <c r="I33">
        <f>BRPL_EOD!AC33+BRPL_EOD!AD33</f>
        <v>10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9.49</v>
      </c>
      <c r="N33">
        <f t="shared" si="0"/>
        <v>26.22</v>
      </c>
      <c r="O33" s="154">
        <f t="shared" si="1"/>
        <v>-3.9999999999999147E-2</v>
      </c>
      <c r="P33">
        <v>9.9847444698703285</v>
      </c>
      <c r="Q33">
        <v>4.9923722349351642</v>
      </c>
      <c r="R33">
        <v>0</v>
      </c>
      <c r="S33">
        <v>1.7273607932875668</v>
      </c>
      <c r="T33">
        <v>9.4755225019069425</v>
      </c>
      <c r="U33" s="156">
        <f t="shared" si="2"/>
        <v>26.18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26.18</v>
      </c>
      <c r="E34">
        <f>GT!N34</f>
        <v>0</v>
      </c>
      <c r="F34">
        <f t="shared" si="4"/>
        <v>84</v>
      </c>
      <c r="G34">
        <f t="shared" si="5"/>
        <v>26.18</v>
      </c>
      <c r="H34" s="154"/>
      <c r="I34">
        <f>BRPL_EOD!AC34+BRPL_EOD!AD34</f>
        <v>10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9.49</v>
      </c>
      <c r="N34">
        <f t="shared" si="0"/>
        <v>26.22</v>
      </c>
      <c r="O34" s="154">
        <f t="shared" si="1"/>
        <v>-3.9999999999999147E-2</v>
      </c>
      <c r="P34">
        <v>9.9847444698703285</v>
      </c>
      <c r="Q34">
        <v>4.9923722349351642</v>
      </c>
      <c r="R34">
        <v>0</v>
      </c>
      <c r="S34">
        <v>1.7273607932875668</v>
      </c>
      <c r="T34">
        <v>9.4755225019069425</v>
      </c>
      <c r="U34" s="156">
        <f t="shared" si="2"/>
        <v>26.18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26.18</v>
      </c>
      <c r="E35">
        <f>GT!N35</f>
        <v>0</v>
      </c>
      <c r="F35">
        <f t="shared" si="4"/>
        <v>84</v>
      </c>
      <c r="G35">
        <f t="shared" si="5"/>
        <v>26.18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9.49</v>
      </c>
      <c r="N35">
        <f t="shared" si="0"/>
        <v>26.22</v>
      </c>
      <c r="O35" s="154">
        <f t="shared" si="1"/>
        <v>-3.9999999999999147E-2</v>
      </c>
      <c r="P35">
        <v>9.9847444698703285</v>
      </c>
      <c r="Q35">
        <v>4.9923722349351642</v>
      </c>
      <c r="R35">
        <v>0</v>
      </c>
      <c r="S35">
        <v>1.7273607932875668</v>
      </c>
      <c r="T35">
        <v>9.4755225019069425</v>
      </c>
      <c r="U35" s="156">
        <f t="shared" si="2"/>
        <v>26.18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26.18</v>
      </c>
      <c r="E36">
        <f>GT!N36</f>
        <v>0</v>
      </c>
      <c r="F36">
        <f t="shared" si="4"/>
        <v>84</v>
      </c>
      <c r="G36">
        <f t="shared" si="5"/>
        <v>26.18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9.49</v>
      </c>
      <c r="N36">
        <f t="shared" si="0"/>
        <v>26.22</v>
      </c>
      <c r="O36" s="154">
        <f t="shared" si="1"/>
        <v>-3.9999999999999147E-2</v>
      </c>
      <c r="P36">
        <v>9.9847444698703285</v>
      </c>
      <c r="Q36">
        <v>4.9923722349351642</v>
      </c>
      <c r="R36">
        <v>0</v>
      </c>
      <c r="S36">
        <v>1.7273607932875668</v>
      </c>
      <c r="T36">
        <v>9.4755225019069425</v>
      </c>
      <c r="U36" s="156">
        <f t="shared" si="2"/>
        <v>26.18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26.18</v>
      </c>
      <c r="E37">
        <f>GT!N37</f>
        <v>0</v>
      </c>
      <c r="F37">
        <f t="shared" si="4"/>
        <v>84</v>
      </c>
      <c r="G37">
        <f t="shared" si="5"/>
        <v>26.18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9.49</v>
      </c>
      <c r="N37">
        <f t="shared" si="0"/>
        <v>26.22</v>
      </c>
      <c r="O37" s="154">
        <f t="shared" si="1"/>
        <v>-3.9999999999999147E-2</v>
      </c>
      <c r="P37">
        <v>9.9847444698703285</v>
      </c>
      <c r="Q37">
        <v>4.9923722349351642</v>
      </c>
      <c r="R37">
        <v>0</v>
      </c>
      <c r="S37">
        <v>1.7273607932875668</v>
      </c>
      <c r="T37">
        <v>9.4755225019069425</v>
      </c>
      <c r="U37" s="156">
        <f t="shared" si="2"/>
        <v>26.18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26.18</v>
      </c>
      <c r="E38">
        <f>GT!N38</f>
        <v>0</v>
      </c>
      <c r="F38">
        <f t="shared" si="4"/>
        <v>84</v>
      </c>
      <c r="G38">
        <f t="shared" si="5"/>
        <v>26.18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9.49</v>
      </c>
      <c r="N38">
        <f t="shared" si="0"/>
        <v>26.22</v>
      </c>
      <c r="O38" s="154">
        <f t="shared" si="1"/>
        <v>-3.9999999999999147E-2</v>
      </c>
      <c r="P38">
        <v>9.9847444698703285</v>
      </c>
      <c r="Q38">
        <v>4.9923722349351642</v>
      </c>
      <c r="R38">
        <v>0</v>
      </c>
      <c r="S38">
        <v>1.7273607932875668</v>
      </c>
      <c r="T38">
        <v>9.4755225019069425</v>
      </c>
      <c r="U38" s="156">
        <f t="shared" si="2"/>
        <v>26.18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25.88</v>
      </c>
      <c r="E39">
        <f>GT!N39</f>
        <v>0</v>
      </c>
      <c r="F39">
        <f t="shared" si="4"/>
        <v>84</v>
      </c>
      <c r="G39">
        <f t="shared" si="5"/>
        <v>25.88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9.49</v>
      </c>
      <c r="N39">
        <f t="shared" si="0"/>
        <v>26.22</v>
      </c>
      <c r="O39" s="154">
        <f t="shared" si="1"/>
        <v>-0.33999999999999986</v>
      </c>
      <c r="P39">
        <v>9.8703279938977886</v>
      </c>
      <c r="Q39">
        <v>4.9351639969488943</v>
      </c>
      <c r="R39">
        <v>0</v>
      </c>
      <c r="S39">
        <v>1.7075667429443173</v>
      </c>
      <c r="T39">
        <v>9.3669412662090004</v>
      </c>
      <c r="U39" s="156">
        <f t="shared" si="2"/>
        <v>25.88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25.830000000000002</v>
      </c>
      <c r="E40">
        <f>GT!N40</f>
        <v>0</v>
      </c>
      <c r="F40">
        <f t="shared" si="4"/>
        <v>84</v>
      </c>
      <c r="G40">
        <f t="shared" si="5"/>
        <v>25.830000000000002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1.68</v>
      </c>
      <c r="M40">
        <f>TPDDL_EOD!AC40+TPDDL_EOD!AD40</f>
        <v>9.49</v>
      </c>
      <c r="N40">
        <f t="shared" si="0"/>
        <v>26.17</v>
      </c>
      <c r="O40" s="154">
        <f t="shared" si="1"/>
        <v>-0.33999999999999986</v>
      </c>
      <c r="P40">
        <v>9.870080244554833</v>
      </c>
      <c r="Q40">
        <v>4.9350401222774165</v>
      </c>
      <c r="R40">
        <v>0</v>
      </c>
      <c r="S40">
        <v>1.658173481085212</v>
      </c>
      <c r="T40">
        <v>9.3667061520825374</v>
      </c>
      <c r="U40" s="156">
        <f t="shared" si="2"/>
        <v>25.83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25.830000000000002</v>
      </c>
      <c r="E41">
        <f>GT!N41</f>
        <v>0</v>
      </c>
      <c r="F41">
        <f t="shared" si="4"/>
        <v>84</v>
      </c>
      <c r="G41">
        <f t="shared" si="5"/>
        <v>25.830000000000002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1.68</v>
      </c>
      <c r="M41">
        <f>TPDDL_EOD!AC41+TPDDL_EOD!AD41</f>
        <v>9.49</v>
      </c>
      <c r="N41">
        <f t="shared" si="0"/>
        <v>26.17</v>
      </c>
      <c r="O41" s="154">
        <f t="shared" si="1"/>
        <v>-0.33999999999999986</v>
      </c>
      <c r="P41">
        <v>9.870080244554833</v>
      </c>
      <c r="Q41">
        <v>4.9350401222774165</v>
      </c>
      <c r="R41">
        <v>0</v>
      </c>
      <c r="S41">
        <v>1.658173481085212</v>
      </c>
      <c r="T41">
        <v>9.3667061520825374</v>
      </c>
      <c r="U41" s="156">
        <f t="shared" si="2"/>
        <v>25.83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25.830000000000002</v>
      </c>
      <c r="E42">
        <f>GT!N42</f>
        <v>0</v>
      </c>
      <c r="F42">
        <f t="shared" si="4"/>
        <v>84</v>
      </c>
      <c r="G42">
        <f t="shared" si="5"/>
        <v>25.830000000000002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1.68</v>
      </c>
      <c r="M42">
        <f>TPDDL_EOD!AC42+TPDDL_EOD!AD42</f>
        <v>9.49</v>
      </c>
      <c r="N42">
        <f t="shared" si="0"/>
        <v>26.17</v>
      </c>
      <c r="O42" s="154">
        <f t="shared" si="1"/>
        <v>-0.33999999999999986</v>
      </c>
      <c r="P42">
        <v>9.870080244554833</v>
      </c>
      <c r="Q42">
        <v>4.9350401222774165</v>
      </c>
      <c r="R42">
        <v>0</v>
      </c>
      <c r="S42">
        <v>1.658173481085212</v>
      </c>
      <c r="T42">
        <v>9.3667061520825374</v>
      </c>
      <c r="U42" s="156">
        <f t="shared" si="2"/>
        <v>25.83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25.830000000000002</v>
      </c>
      <c r="E43">
        <f>GT!N43</f>
        <v>0</v>
      </c>
      <c r="F43">
        <f t="shared" si="4"/>
        <v>84</v>
      </c>
      <c r="G43">
        <f t="shared" si="5"/>
        <v>25.830000000000002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9.49</v>
      </c>
      <c r="N43">
        <f t="shared" si="0"/>
        <v>26.17</v>
      </c>
      <c r="O43" s="154">
        <f t="shared" si="1"/>
        <v>-0.33999999999999986</v>
      </c>
      <c r="P43">
        <v>9.870080244554833</v>
      </c>
      <c r="Q43">
        <v>4.9350401222774165</v>
      </c>
      <c r="R43">
        <v>0</v>
      </c>
      <c r="S43">
        <v>1.658173481085212</v>
      </c>
      <c r="T43">
        <v>9.3667061520825374</v>
      </c>
      <c r="U43" s="156">
        <f t="shared" si="2"/>
        <v>25.83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25.78</v>
      </c>
      <c r="E44">
        <f>GT!N44</f>
        <v>0</v>
      </c>
      <c r="F44">
        <f t="shared" si="4"/>
        <v>84</v>
      </c>
      <c r="G44">
        <f t="shared" si="5"/>
        <v>25.78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1.63</v>
      </c>
      <c r="M44">
        <f>TPDDL_EOD!AC44+TPDDL_EOD!AD44</f>
        <v>9.49</v>
      </c>
      <c r="N44">
        <f t="shared" si="0"/>
        <v>26.119999999999997</v>
      </c>
      <c r="O44" s="154">
        <f t="shared" si="1"/>
        <v>-0.33999999999999631</v>
      </c>
      <c r="P44">
        <v>9.8698315467075055</v>
      </c>
      <c r="Q44">
        <v>4.9349157733537528</v>
      </c>
      <c r="R44">
        <v>0</v>
      </c>
      <c r="S44">
        <v>1.6087825421133233</v>
      </c>
      <c r="T44">
        <v>9.3664701378254218</v>
      </c>
      <c r="U44" s="156">
        <f t="shared" si="2"/>
        <v>25.78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25.78</v>
      </c>
      <c r="E45">
        <f>GT!N45</f>
        <v>0</v>
      </c>
      <c r="F45">
        <f t="shared" si="4"/>
        <v>84</v>
      </c>
      <c r="G45">
        <f t="shared" si="5"/>
        <v>25.78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1.63</v>
      </c>
      <c r="M45">
        <f>TPDDL_EOD!AC45+TPDDL_EOD!AD45</f>
        <v>9.49</v>
      </c>
      <c r="N45">
        <f t="shared" si="0"/>
        <v>26.119999999999997</v>
      </c>
      <c r="O45" s="154">
        <f t="shared" si="1"/>
        <v>-0.33999999999999631</v>
      </c>
      <c r="P45">
        <v>9.8698315467075055</v>
      </c>
      <c r="Q45">
        <v>4.9349157733537528</v>
      </c>
      <c r="R45">
        <v>0</v>
      </c>
      <c r="S45">
        <v>1.6087825421133233</v>
      </c>
      <c r="T45">
        <v>9.3664701378254218</v>
      </c>
      <c r="U45" s="156">
        <f t="shared" si="2"/>
        <v>25.78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25.73</v>
      </c>
      <c r="E46">
        <f>GT!N46</f>
        <v>0</v>
      </c>
      <c r="F46">
        <f t="shared" si="4"/>
        <v>84</v>
      </c>
      <c r="G46">
        <f t="shared" si="5"/>
        <v>25.73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1.58</v>
      </c>
      <c r="M46">
        <f>TPDDL_EOD!AC46+TPDDL_EOD!AD46</f>
        <v>9.49</v>
      </c>
      <c r="N46">
        <f t="shared" si="0"/>
        <v>26.07</v>
      </c>
      <c r="O46" s="154">
        <f t="shared" si="1"/>
        <v>-0.33999999999999986</v>
      </c>
      <c r="P46">
        <v>9.8695818948983511</v>
      </c>
      <c r="Q46">
        <v>4.9347909474491756</v>
      </c>
      <c r="R46">
        <v>0</v>
      </c>
      <c r="S46">
        <v>1.5593939393939396</v>
      </c>
      <c r="T46">
        <v>9.3662332182585342</v>
      </c>
      <c r="U46" s="156">
        <f t="shared" si="2"/>
        <v>25.729999999999997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25.73</v>
      </c>
      <c r="E47">
        <f>GT!N47</f>
        <v>0</v>
      </c>
      <c r="F47">
        <f t="shared" si="4"/>
        <v>84</v>
      </c>
      <c r="G47">
        <f t="shared" si="5"/>
        <v>25.73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1.58</v>
      </c>
      <c r="M47">
        <f>TPDDL_EOD!AC47+TPDDL_EOD!AD47</f>
        <v>9.49</v>
      </c>
      <c r="N47">
        <f t="shared" si="0"/>
        <v>26.07</v>
      </c>
      <c r="O47" s="154">
        <f t="shared" si="1"/>
        <v>-0.33999999999999986</v>
      </c>
      <c r="P47">
        <v>9.8695818948983511</v>
      </c>
      <c r="Q47">
        <v>4.9347909474491756</v>
      </c>
      <c r="R47">
        <v>0</v>
      </c>
      <c r="S47">
        <v>1.5593939393939396</v>
      </c>
      <c r="T47">
        <v>9.3662332182585342</v>
      </c>
      <c r="U47" s="156">
        <f t="shared" si="2"/>
        <v>25.729999999999997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25.37</v>
      </c>
      <c r="E48">
        <f>GT!N48</f>
        <v>0</v>
      </c>
      <c r="F48">
        <f t="shared" si="4"/>
        <v>84</v>
      </c>
      <c r="G48">
        <f t="shared" si="5"/>
        <v>25.37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1.53</v>
      </c>
      <c r="M48">
        <f>TPDDL_EOD!AC48+TPDDL_EOD!AD48</f>
        <v>9.1999999999999993</v>
      </c>
      <c r="N48">
        <f t="shared" si="0"/>
        <v>25.73</v>
      </c>
      <c r="O48" s="154">
        <f t="shared" si="1"/>
        <v>-0.35999999999999943</v>
      </c>
      <c r="P48">
        <v>9.8600855033035373</v>
      </c>
      <c r="Q48">
        <v>4.9300427516517686</v>
      </c>
      <c r="R48">
        <v>0</v>
      </c>
      <c r="S48">
        <v>1.5085930820054412</v>
      </c>
      <c r="T48">
        <v>9.0712786630392532</v>
      </c>
      <c r="U48" s="156">
        <f t="shared" si="2"/>
        <v>25.369999999999997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25.37</v>
      </c>
      <c r="E49">
        <f>GT!N49</f>
        <v>0</v>
      </c>
      <c r="F49">
        <f t="shared" si="4"/>
        <v>84</v>
      </c>
      <c r="G49">
        <f t="shared" si="5"/>
        <v>25.37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1.53</v>
      </c>
      <c r="M49">
        <f>TPDDL_EOD!AC49+TPDDL_EOD!AD49</f>
        <v>9.1999999999999993</v>
      </c>
      <c r="N49">
        <f t="shared" si="0"/>
        <v>25.73</v>
      </c>
      <c r="O49" s="154">
        <f t="shared" si="1"/>
        <v>-0.35999999999999943</v>
      </c>
      <c r="P49">
        <v>9.8600855033035373</v>
      </c>
      <c r="Q49">
        <v>4.9300427516517686</v>
      </c>
      <c r="R49">
        <v>0</v>
      </c>
      <c r="S49">
        <v>1.5085930820054412</v>
      </c>
      <c r="T49">
        <v>9.0712786630392532</v>
      </c>
      <c r="U49" s="156">
        <f t="shared" si="2"/>
        <v>25.369999999999997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25.37</v>
      </c>
      <c r="E50">
        <f>GT!N50</f>
        <v>0</v>
      </c>
      <c r="F50">
        <f t="shared" si="4"/>
        <v>84</v>
      </c>
      <c r="G50">
        <f t="shared" si="5"/>
        <v>25.37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1.53</v>
      </c>
      <c r="M50">
        <f>TPDDL_EOD!AC50+TPDDL_EOD!AD50</f>
        <v>9.1999999999999993</v>
      </c>
      <c r="N50">
        <f t="shared" si="0"/>
        <v>25.73</v>
      </c>
      <c r="O50" s="154">
        <f t="shared" si="1"/>
        <v>-0.35999999999999943</v>
      </c>
      <c r="P50">
        <v>9.8600855033035373</v>
      </c>
      <c r="Q50">
        <v>4.9300427516517686</v>
      </c>
      <c r="R50">
        <v>0</v>
      </c>
      <c r="S50">
        <v>1.5085930820054412</v>
      </c>
      <c r="T50">
        <v>9.0712786630392532</v>
      </c>
      <c r="U50" s="156">
        <f t="shared" si="2"/>
        <v>25.369999999999997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25.37</v>
      </c>
      <c r="E51">
        <f>GT!N51</f>
        <v>0</v>
      </c>
      <c r="F51">
        <f t="shared" si="4"/>
        <v>84</v>
      </c>
      <c r="G51">
        <f t="shared" si="5"/>
        <v>25.37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1.53</v>
      </c>
      <c r="M51">
        <f>TPDDL_EOD!AC51+TPDDL_EOD!AD51</f>
        <v>9.1999999999999993</v>
      </c>
      <c r="N51">
        <f t="shared" si="0"/>
        <v>25.73</v>
      </c>
      <c r="O51" s="154">
        <f t="shared" si="1"/>
        <v>-0.35999999999999943</v>
      </c>
      <c r="P51">
        <v>9.8600855033035373</v>
      </c>
      <c r="Q51">
        <v>4.9300427516517686</v>
      </c>
      <c r="R51">
        <v>0</v>
      </c>
      <c r="S51">
        <v>1.5085930820054412</v>
      </c>
      <c r="T51">
        <v>9.0712786630392532</v>
      </c>
      <c r="U51" s="156">
        <f t="shared" si="2"/>
        <v>25.369999999999997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25.37</v>
      </c>
      <c r="E52">
        <f>GT!N52</f>
        <v>0</v>
      </c>
      <c r="F52">
        <f t="shared" si="4"/>
        <v>84</v>
      </c>
      <c r="G52">
        <f t="shared" si="5"/>
        <v>25.37</v>
      </c>
      <c r="H52" s="154"/>
      <c r="I52">
        <f>BRPL_EOD!AC52+BRPL_EOD!AD52</f>
        <v>10</v>
      </c>
      <c r="J52">
        <f>BYPL_EOD!AC52+BYPL_EOD!AD52</f>
        <v>5</v>
      </c>
      <c r="K52">
        <f>MES_EOD!AC52+MES_EOD!AD52</f>
        <v>0</v>
      </c>
      <c r="L52">
        <f>NDMC_EOD!AC52+NDMC_EOD!AD52</f>
        <v>1.53</v>
      </c>
      <c r="M52">
        <f>TPDDL_EOD!AC52+TPDDL_EOD!AD52</f>
        <v>9.1999999999999993</v>
      </c>
      <c r="N52">
        <f t="shared" si="0"/>
        <v>25.73</v>
      </c>
      <c r="O52" s="154">
        <f t="shared" si="1"/>
        <v>-0.35999999999999943</v>
      </c>
      <c r="P52">
        <v>9.8600855033035373</v>
      </c>
      <c r="Q52">
        <v>4.9300427516517686</v>
      </c>
      <c r="R52">
        <v>0</v>
      </c>
      <c r="S52">
        <v>1.5085930820054412</v>
      </c>
      <c r="T52">
        <v>9.0712786630392532</v>
      </c>
      <c r="U52" s="156">
        <f t="shared" si="2"/>
        <v>25.369999999999997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25.37</v>
      </c>
      <c r="E53">
        <f>GT!N53</f>
        <v>0</v>
      </c>
      <c r="F53">
        <f t="shared" si="4"/>
        <v>84</v>
      </c>
      <c r="G53">
        <f t="shared" si="5"/>
        <v>25.37</v>
      </c>
      <c r="H53" s="154"/>
      <c r="I53">
        <f>BRPL_EOD!AC53+BRPL_EOD!AD53</f>
        <v>10</v>
      </c>
      <c r="J53">
        <f>BYPL_EOD!AC53+BYPL_EOD!AD53</f>
        <v>5</v>
      </c>
      <c r="K53">
        <f>MES_EOD!AC53+MES_EOD!AD53</f>
        <v>0</v>
      </c>
      <c r="L53">
        <f>NDMC_EOD!AC53+NDMC_EOD!AD53</f>
        <v>1.53</v>
      </c>
      <c r="M53">
        <f>TPDDL_EOD!AC53+TPDDL_EOD!AD53</f>
        <v>9.1999999999999993</v>
      </c>
      <c r="N53">
        <f t="shared" si="0"/>
        <v>25.73</v>
      </c>
      <c r="O53" s="154">
        <f t="shared" si="1"/>
        <v>-0.35999999999999943</v>
      </c>
      <c r="P53">
        <v>9.8600855033035373</v>
      </c>
      <c r="Q53">
        <v>4.9300427516517686</v>
      </c>
      <c r="R53">
        <v>0</v>
      </c>
      <c r="S53">
        <v>1.5085930820054412</v>
      </c>
      <c r="T53">
        <v>9.0712786630392532</v>
      </c>
      <c r="U53" s="156">
        <f t="shared" si="2"/>
        <v>25.369999999999997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25.37</v>
      </c>
      <c r="E54">
        <f>GT!N54</f>
        <v>0</v>
      </c>
      <c r="F54">
        <f t="shared" si="4"/>
        <v>84</v>
      </c>
      <c r="G54">
        <f t="shared" si="5"/>
        <v>25.37</v>
      </c>
      <c r="H54" s="154"/>
      <c r="I54">
        <f>BRPL_EOD!AC54+BRPL_EOD!AD54</f>
        <v>10</v>
      </c>
      <c r="J54">
        <f>BYPL_EOD!AC54+BYPL_EOD!AD54</f>
        <v>5</v>
      </c>
      <c r="K54">
        <f>MES_EOD!AC54+MES_EOD!AD54</f>
        <v>0</v>
      </c>
      <c r="L54">
        <f>NDMC_EOD!AC54+NDMC_EOD!AD54</f>
        <v>1.53</v>
      </c>
      <c r="M54">
        <f>TPDDL_EOD!AC54+TPDDL_EOD!AD54</f>
        <v>9.1999999999999993</v>
      </c>
      <c r="N54">
        <f t="shared" si="0"/>
        <v>25.73</v>
      </c>
      <c r="O54" s="154">
        <f t="shared" si="1"/>
        <v>-0.35999999999999943</v>
      </c>
      <c r="P54">
        <v>9.8600855033035373</v>
      </c>
      <c r="Q54">
        <v>4.9300427516517686</v>
      </c>
      <c r="R54">
        <v>0</v>
      </c>
      <c r="S54">
        <v>1.5085930820054412</v>
      </c>
      <c r="T54">
        <v>9.0712786630392532</v>
      </c>
      <c r="U54" s="156">
        <f t="shared" si="2"/>
        <v>25.369999999999997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25.02</v>
      </c>
      <c r="E55">
        <f>GT!N55</f>
        <v>0</v>
      </c>
      <c r="F55">
        <f t="shared" si="4"/>
        <v>84</v>
      </c>
      <c r="G55">
        <f t="shared" si="5"/>
        <v>25.02</v>
      </c>
      <c r="H55" s="154"/>
      <c r="I55">
        <f>BRPL_EOD!AC55+BRPL_EOD!AD55</f>
        <v>10</v>
      </c>
      <c r="J55">
        <f>BYPL_EOD!AC55+BYPL_EOD!AD55</f>
        <v>5</v>
      </c>
      <c r="K55">
        <f>MES_EOD!AC55+MES_EOD!AD55</f>
        <v>0</v>
      </c>
      <c r="L55">
        <f>NDMC_EOD!AC55+NDMC_EOD!AD55</f>
        <v>1.48</v>
      </c>
      <c r="M55">
        <f>TPDDL_EOD!AC55+TPDDL_EOD!AD55</f>
        <v>8.9</v>
      </c>
      <c r="N55">
        <f t="shared" si="0"/>
        <v>25.380000000000003</v>
      </c>
      <c r="O55" s="154">
        <f t="shared" si="1"/>
        <v>-0.36000000000000298</v>
      </c>
      <c r="P55">
        <v>9.8581560283687928</v>
      </c>
      <c r="Q55">
        <v>4.9290780141843964</v>
      </c>
      <c r="R55">
        <v>0</v>
      </c>
      <c r="S55">
        <v>1.4590070921985814</v>
      </c>
      <c r="T55">
        <v>8.7737588652482259</v>
      </c>
      <c r="U55" s="156">
        <f t="shared" si="2"/>
        <v>25.019999999999996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25.02</v>
      </c>
      <c r="E56">
        <f>GT!N56</f>
        <v>0</v>
      </c>
      <c r="F56">
        <f t="shared" si="4"/>
        <v>84</v>
      </c>
      <c r="G56">
        <f t="shared" si="5"/>
        <v>25.02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1.48</v>
      </c>
      <c r="M56">
        <f>TPDDL_EOD!AC56+TPDDL_EOD!AD56</f>
        <v>8.9</v>
      </c>
      <c r="N56">
        <f t="shared" si="0"/>
        <v>25.380000000000003</v>
      </c>
      <c r="O56" s="154">
        <f t="shared" si="1"/>
        <v>-0.36000000000000298</v>
      </c>
      <c r="P56">
        <v>9.8581560283687928</v>
      </c>
      <c r="Q56">
        <v>4.9290780141843964</v>
      </c>
      <c r="R56">
        <v>0</v>
      </c>
      <c r="S56">
        <v>1.4590070921985814</v>
      </c>
      <c r="T56">
        <v>8.7737588652482259</v>
      </c>
      <c r="U56" s="156">
        <f t="shared" si="2"/>
        <v>25.019999999999996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25.02</v>
      </c>
      <c r="E57">
        <f>GT!N57</f>
        <v>0</v>
      </c>
      <c r="F57">
        <f t="shared" si="4"/>
        <v>84</v>
      </c>
      <c r="G57">
        <f t="shared" si="5"/>
        <v>25.02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1.48</v>
      </c>
      <c r="M57">
        <f>TPDDL_EOD!AC57+TPDDL_EOD!AD57</f>
        <v>8.9</v>
      </c>
      <c r="N57">
        <f t="shared" si="0"/>
        <v>25.380000000000003</v>
      </c>
      <c r="O57" s="154">
        <f t="shared" si="1"/>
        <v>-0.36000000000000298</v>
      </c>
      <c r="P57">
        <v>9.8581560283687928</v>
      </c>
      <c r="Q57">
        <v>4.9290780141843964</v>
      </c>
      <c r="R57">
        <v>0</v>
      </c>
      <c r="S57">
        <v>1.4590070921985814</v>
      </c>
      <c r="T57">
        <v>8.7737588652482259</v>
      </c>
      <c r="U57" s="156">
        <f t="shared" si="2"/>
        <v>25.019999999999996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25.02</v>
      </c>
      <c r="E58">
        <f>GT!N58</f>
        <v>0</v>
      </c>
      <c r="F58">
        <f t="shared" si="4"/>
        <v>84</v>
      </c>
      <c r="G58">
        <f t="shared" si="5"/>
        <v>25.02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1.48</v>
      </c>
      <c r="M58">
        <f>TPDDL_EOD!AC58+TPDDL_EOD!AD58</f>
        <v>8.9</v>
      </c>
      <c r="N58">
        <f t="shared" si="0"/>
        <v>25.380000000000003</v>
      </c>
      <c r="O58" s="154">
        <f t="shared" si="1"/>
        <v>-0.36000000000000298</v>
      </c>
      <c r="P58">
        <v>9.8581560283687928</v>
      </c>
      <c r="Q58">
        <v>4.9290780141843964</v>
      </c>
      <c r="R58">
        <v>0</v>
      </c>
      <c r="S58">
        <v>1.4590070921985814</v>
      </c>
      <c r="T58">
        <v>8.7737588652482259</v>
      </c>
      <c r="U58" s="156">
        <f t="shared" si="2"/>
        <v>25.019999999999996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24.66</v>
      </c>
      <c r="E59">
        <f>GT!N59</f>
        <v>0</v>
      </c>
      <c r="F59">
        <f t="shared" si="4"/>
        <v>84</v>
      </c>
      <c r="G59">
        <f t="shared" si="5"/>
        <v>24.66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1.43</v>
      </c>
      <c r="M59">
        <f>TPDDL_EOD!AC59+TPDDL_EOD!AD59</f>
        <v>8.6</v>
      </c>
      <c r="N59">
        <f t="shared" si="0"/>
        <v>25.03</v>
      </c>
      <c r="O59" s="154">
        <f t="shared" si="1"/>
        <v>-0.37000000000000099</v>
      </c>
      <c r="P59">
        <v>9.8521773871354377</v>
      </c>
      <c r="Q59">
        <v>4.9260886935677188</v>
      </c>
      <c r="R59">
        <v>0</v>
      </c>
      <c r="S59">
        <v>1.4088613663603675</v>
      </c>
      <c r="T59">
        <v>8.4728725529364759</v>
      </c>
      <c r="U59" s="156">
        <f t="shared" si="2"/>
        <v>24.66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24.66</v>
      </c>
      <c r="E60">
        <f>GT!N60</f>
        <v>0</v>
      </c>
      <c r="F60">
        <f t="shared" si="4"/>
        <v>84</v>
      </c>
      <c r="G60">
        <f t="shared" si="5"/>
        <v>24.66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1.43</v>
      </c>
      <c r="M60">
        <f>TPDDL_EOD!AC60+TPDDL_EOD!AD60</f>
        <v>8.6</v>
      </c>
      <c r="N60">
        <f t="shared" si="0"/>
        <v>25.03</v>
      </c>
      <c r="O60" s="154">
        <f t="shared" si="1"/>
        <v>-0.37000000000000099</v>
      </c>
      <c r="P60">
        <v>9.8521773871354377</v>
      </c>
      <c r="Q60">
        <v>4.9260886935677188</v>
      </c>
      <c r="R60">
        <v>0</v>
      </c>
      <c r="S60">
        <v>1.4088613663603675</v>
      </c>
      <c r="T60">
        <v>8.4728725529364759</v>
      </c>
      <c r="U60" s="156">
        <f t="shared" si="2"/>
        <v>24.66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24.66</v>
      </c>
      <c r="E61">
        <f>GT!N61</f>
        <v>0</v>
      </c>
      <c r="F61">
        <f t="shared" si="4"/>
        <v>84</v>
      </c>
      <c r="G61">
        <f t="shared" si="5"/>
        <v>24.66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1.43</v>
      </c>
      <c r="M61">
        <f>TPDDL_EOD!AC61+TPDDL_EOD!AD61</f>
        <v>8.6</v>
      </c>
      <c r="N61">
        <f t="shared" si="0"/>
        <v>25.03</v>
      </c>
      <c r="O61" s="154">
        <f t="shared" si="1"/>
        <v>-0.37000000000000099</v>
      </c>
      <c r="P61">
        <v>9.8521773871354377</v>
      </c>
      <c r="Q61">
        <v>4.9260886935677188</v>
      </c>
      <c r="R61">
        <v>0</v>
      </c>
      <c r="S61">
        <v>1.4088613663603675</v>
      </c>
      <c r="T61">
        <v>8.4728725529364759</v>
      </c>
      <c r="U61" s="156">
        <f t="shared" si="2"/>
        <v>24.66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24.66</v>
      </c>
      <c r="E62">
        <f>GT!N62</f>
        <v>0</v>
      </c>
      <c r="F62">
        <f t="shared" si="4"/>
        <v>84</v>
      </c>
      <c r="G62">
        <f t="shared" si="5"/>
        <v>24.66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1.43</v>
      </c>
      <c r="M62">
        <f>TPDDL_EOD!AC62+TPDDL_EOD!AD62</f>
        <v>8.6</v>
      </c>
      <c r="N62">
        <f t="shared" si="0"/>
        <v>25.03</v>
      </c>
      <c r="O62" s="154">
        <f t="shared" si="1"/>
        <v>-0.37000000000000099</v>
      </c>
      <c r="P62">
        <v>9.8521773871354377</v>
      </c>
      <c r="Q62">
        <v>4.9260886935677188</v>
      </c>
      <c r="R62">
        <v>0</v>
      </c>
      <c r="S62">
        <v>1.4088613663603675</v>
      </c>
      <c r="T62">
        <v>8.4728725529364759</v>
      </c>
      <c r="U62" s="156">
        <f t="shared" si="2"/>
        <v>24.66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28.3</v>
      </c>
      <c r="E63">
        <f>GT!N63</f>
        <v>0</v>
      </c>
      <c r="F63">
        <f t="shared" si="4"/>
        <v>84</v>
      </c>
      <c r="G63">
        <f t="shared" si="5"/>
        <v>28.3</v>
      </c>
      <c r="H63" s="154"/>
      <c r="I63">
        <f>BRPL_EOD!AC63+BRPL_EOD!AD63</f>
        <v>5.76</v>
      </c>
      <c r="J63">
        <f>BYPL_EOD!AC63+BYPL_EOD!AD63</f>
        <v>17.28</v>
      </c>
      <c r="K63">
        <f>MES_EOD!AC63+MES_EOD!AD63</f>
        <v>0</v>
      </c>
      <c r="L63">
        <f>NDMC_EOD!AC63+NDMC_EOD!AD63</f>
        <v>0.83</v>
      </c>
      <c r="M63">
        <f>TPDDL_EOD!AC63+TPDDL_EOD!AD63</f>
        <v>4.95</v>
      </c>
      <c r="N63">
        <f t="shared" si="0"/>
        <v>28.819999999999997</v>
      </c>
      <c r="O63" s="154">
        <f t="shared" si="1"/>
        <v>-0.51999999999999602</v>
      </c>
      <c r="P63">
        <v>5.6560721721027072</v>
      </c>
      <c r="Q63">
        <v>16.968216516308122</v>
      </c>
      <c r="R63">
        <v>0</v>
      </c>
      <c r="S63">
        <v>0.81502428868841093</v>
      </c>
      <c r="T63">
        <v>4.8606870229007644</v>
      </c>
      <c r="U63" s="156">
        <f t="shared" si="2"/>
        <v>28.300000000000004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28.3</v>
      </c>
      <c r="E64">
        <f>GT!N64</f>
        <v>0</v>
      </c>
      <c r="F64">
        <f t="shared" si="4"/>
        <v>84</v>
      </c>
      <c r="G64">
        <f t="shared" si="5"/>
        <v>28.3</v>
      </c>
      <c r="H64" s="154"/>
      <c r="I64">
        <f>BRPL_EOD!AC64+BRPL_EOD!AD64</f>
        <v>5.76</v>
      </c>
      <c r="J64">
        <f>BYPL_EOD!AC64+BYPL_EOD!AD64</f>
        <v>17.28</v>
      </c>
      <c r="K64">
        <f>MES_EOD!AC64+MES_EOD!AD64</f>
        <v>0</v>
      </c>
      <c r="L64">
        <f>NDMC_EOD!AC64+NDMC_EOD!AD64</f>
        <v>0.83</v>
      </c>
      <c r="M64">
        <f>TPDDL_EOD!AC64+TPDDL_EOD!AD64</f>
        <v>4.95</v>
      </c>
      <c r="N64">
        <f t="shared" si="0"/>
        <v>28.819999999999997</v>
      </c>
      <c r="O64" s="154">
        <f t="shared" si="1"/>
        <v>-0.51999999999999602</v>
      </c>
      <c r="P64">
        <v>5.6560721721027072</v>
      </c>
      <c r="Q64">
        <v>16.968216516308122</v>
      </c>
      <c r="R64">
        <v>0</v>
      </c>
      <c r="S64">
        <v>0.81502428868841093</v>
      </c>
      <c r="T64">
        <v>4.8606870229007644</v>
      </c>
      <c r="U64" s="156">
        <f t="shared" si="2"/>
        <v>28.300000000000004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28.3</v>
      </c>
      <c r="E65">
        <f>GT!N65</f>
        <v>0</v>
      </c>
      <c r="F65">
        <f t="shared" si="4"/>
        <v>84</v>
      </c>
      <c r="G65">
        <f t="shared" si="5"/>
        <v>28.3</v>
      </c>
      <c r="H65" s="154"/>
      <c r="I65">
        <f>BRPL_EOD!AC65+BRPL_EOD!AD65</f>
        <v>5.76</v>
      </c>
      <c r="J65">
        <f>BYPL_EOD!AC65+BYPL_EOD!AD65</f>
        <v>17.28</v>
      </c>
      <c r="K65">
        <f>MES_EOD!AC65+MES_EOD!AD65</f>
        <v>0</v>
      </c>
      <c r="L65">
        <f>NDMC_EOD!AC65+NDMC_EOD!AD65</f>
        <v>0.83</v>
      </c>
      <c r="M65">
        <f>TPDDL_EOD!AC65+TPDDL_EOD!AD65</f>
        <v>4.95</v>
      </c>
      <c r="N65">
        <f t="shared" si="0"/>
        <v>28.819999999999997</v>
      </c>
      <c r="O65" s="154">
        <f t="shared" si="1"/>
        <v>-0.51999999999999602</v>
      </c>
      <c r="P65">
        <v>5.6560721721027072</v>
      </c>
      <c r="Q65">
        <v>16.968216516308122</v>
      </c>
      <c r="R65">
        <v>0</v>
      </c>
      <c r="S65">
        <v>0.81502428868841093</v>
      </c>
      <c r="T65">
        <v>4.8606870229007644</v>
      </c>
      <c r="U65" s="156">
        <f t="shared" si="2"/>
        <v>28.300000000000004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28.3</v>
      </c>
      <c r="E66">
        <f>GT!N66</f>
        <v>0</v>
      </c>
      <c r="F66">
        <f t="shared" si="4"/>
        <v>84</v>
      </c>
      <c r="G66">
        <f t="shared" si="5"/>
        <v>28.3</v>
      </c>
      <c r="H66" s="154"/>
      <c r="I66">
        <f>BRPL_EOD!AC66+BRPL_EOD!AD66</f>
        <v>5.76</v>
      </c>
      <c r="J66">
        <f>BYPL_EOD!AC66+BYPL_EOD!AD66</f>
        <v>17.28</v>
      </c>
      <c r="K66">
        <f>MES_EOD!AC66+MES_EOD!AD66</f>
        <v>0</v>
      </c>
      <c r="L66">
        <f>NDMC_EOD!AC66+NDMC_EOD!AD66</f>
        <v>0.83</v>
      </c>
      <c r="M66">
        <f>TPDDL_EOD!AC66+TPDDL_EOD!AD66</f>
        <v>4.95</v>
      </c>
      <c r="N66">
        <f t="shared" si="0"/>
        <v>28.819999999999997</v>
      </c>
      <c r="O66" s="154">
        <f t="shared" si="1"/>
        <v>-0.51999999999999602</v>
      </c>
      <c r="P66">
        <v>5.6560721721027072</v>
      </c>
      <c r="Q66">
        <v>16.968216516308122</v>
      </c>
      <c r="R66">
        <v>0</v>
      </c>
      <c r="S66">
        <v>0.81502428868841093</v>
      </c>
      <c r="T66">
        <v>4.8606870229007644</v>
      </c>
      <c r="U66" s="156">
        <f t="shared" si="2"/>
        <v>28.300000000000004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28.3</v>
      </c>
      <c r="E67">
        <f>GT!N67</f>
        <v>0</v>
      </c>
      <c r="F67">
        <f t="shared" si="4"/>
        <v>84</v>
      </c>
      <c r="G67">
        <f t="shared" si="5"/>
        <v>28.3</v>
      </c>
      <c r="H67" s="154"/>
      <c r="I67">
        <f>BRPL_EOD!AC67+BRPL_EOD!AD67</f>
        <v>6.67</v>
      </c>
      <c r="J67">
        <f>BYPL_EOD!AC67+BYPL_EOD!AD67</f>
        <v>16.600000000000001</v>
      </c>
      <c r="K67">
        <f>MES_EOD!AC67+MES_EOD!AD67</f>
        <v>0</v>
      </c>
      <c r="L67">
        <f>NDMC_EOD!AC67+NDMC_EOD!AD67</f>
        <v>0.79</v>
      </c>
      <c r="M67">
        <f>TPDDL_EOD!AC67+TPDDL_EOD!AD67</f>
        <v>4.76</v>
      </c>
      <c r="N67">
        <f t="shared" ref="N67:N98" si="6">SUM(I67:M67)</f>
        <v>28.82</v>
      </c>
      <c r="O67" s="154">
        <f t="shared" ref="O67:O98" si="7">G67-N67</f>
        <v>-0.51999999999999957</v>
      </c>
      <c r="P67">
        <v>6.5496530187369881</v>
      </c>
      <c r="Q67">
        <v>16.300485773768219</v>
      </c>
      <c r="R67">
        <v>0</v>
      </c>
      <c r="S67">
        <v>0.77574600971547536</v>
      </c>
      <c r="T67">
        <v>4.6741151977793196</v>
      </c>
      <c r="U67" s="156">
        <f t="shared" ref="U67:U98" si="8">SUM(P67:T67)</f>
        <v>28.3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28.3</v>
      </c>
      <c r="E68">
        <f>GT!N68</f>
        <v>0</v>
      </c>
      <c r="F68">
        <f t="shared" ref="F68:F98" si="10">B68+C68</f>
        <v>84</v>
      </c>
      <c r="G68">
        <f t="shared" ref="G68:G98" si="11">D68+E68-X68</f>
        <v>28.3</v>
      </c>
      <c r="H68" s="154"/>
      <c r="I68">
        <f>BRPL_EOD!AC68+BRPL_EOD!AD68</f>
        <v>4.1100000000000003</v>
      </c>
      <c r="J68">
        <f>BYPL_EOD!AC68+BYPL_EOD!AD68</f>
        <v>18.5</v>
      </c>
      <c r="K68">
        <f>MES_EOD!AC68+MES_EOD!AD68</f>
        <v>0</v>
      </c>
      <c r="L68">
        <f>NDMC_EOD!AC68+NDMC_EOD!AD68</f>
        <v>0.88</v>
      </c>
      <c r="M68">
        <f>TPDDL_EOD!AC68+TPDDL_EOD!AD68</f>
        <v>5.31</v>
      </c>
      <c r="N68">
        <f t="shared" si="6"/>
        <v>28.799999999999997</v>
      </c>
      <c r="O68" s="154">
        <f t="shared" si="7"/>
        <v>-0.49999999999999645</v>
      </c>
      <c r="P68">
        <v>4.0386458333333337</v>
      </c>
      <c r="Q68">
        <v>18.178819444444446</v>
      </c>
      <c r="R68">
        <v>0</v>
      </c>
      <c r="S68">
        <v>0.86472222222222228</v>
      </c>
      <c r="T68">
        <v>5.2178125</v>
      </c>
      <c r="U68" s="156">
        <f t="shared" si="8"/>
        <v>28.300000000000004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28.3</v>
      </c>
      <c r="E69">
        <f>GT!N69</f>
        <v>0</v>
      </c>
      <c r="F69">
        <f t="shared" si="10"/>
        <v>84</v>
      </c>
      <c r="G69">
        <f t="shared" si="11"/>
        <v>28.3</v>
      </c>
      <c r="H69" s="154"/>
      <c r="I69">
        <f>BRPL_EOD!AC69+BRPL_EOD!AD69</f>
        <v>4.1100000000000003</v>
      </c>
      <c r="J69">
        <f>BYPL_EOD!AC69+BYPL_EOD!AD69</f>
        <v>18.5</v>
      </c>
      <c r="K69">
        <f>MES_EOD!AC69+MES_EOD!AD69</f>
        <v>0</v>
      </c>
      <c r="L69">
        <f>NDMC_EOD!AC69+NDMC_EOD!AD69</f>
        <v>0.88</v>
      </c>
      <c r="M69">
        <f>TPDDL_EOD!AC69+TPDDL_EOD!AD69</f>
        <v>5.31</v>
      </c>
      <c r="N69">
        <f t="shared" si="6"/>
        <v>28.799999999999997</v>
      </c>
      <c r="O69" s="154">
        <f t="shared" si="7"/>
        <v>-0.49999999999999645</v>
      </c>
      <c r="P69">
        <v>4.0386458333333337</v>
      </c>
      <c r="Q69">
        <v>18.178819444444446</v>
      </c>
      <c r="R69">
        <v>0</v>
      </c>
      <c r="S69">
        <v>0.86472222222222228</v>
      </c>
      <c r="T69">
        <v>5.2178125</v>
      </c>
      <c r="U69" s="156">
        <f t="shared" si="8"/>
        <v>28.300000000000004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54"/>
      <c r="I70">
        <f>BRPL_EOD!AC70+BRPL_EOD!AD70</f>
        <v>4.22</v>
      </c>
      <c r="J70">
        <f>BYPL_EOD!AC70+BYPL_EOD!AD70</f>
        <v>19</v>
      </c>
      <c r="K70">
        <f>MES_EOD!AC70+MES_EOD!AD70</f>
        <v>0</v>
      </c>
      <c r="L70">
        <f>NDMC_EOD!AC70+NDMC_EOD!AD70</f>
        <v>0.94</v>
      </c>
      <c r="M70">
        <f>TPDDL_EOD!AC70+TPDDL_EOD!AD70</f>
        <v>5.64</v>
      </c>
      <c r="N70">
        <f t="shared" si="6"/>
        <v>29.8</v>
      </c>
      <c r="O70" s="154">
        <f t="shared" si="7"/>
        <v>-0.5</v>
      </c>
      <c r="P70">
        <v>4.1491946308724827</v>
      </c>
      <c r="Q70">
        <v>18.681208053691275</v>
      </c>
      <c r="R70">
        <v>0</v>
      </c>
      <c r="S70">
        <v>0.92422818791946304</v>
      </c>
      <c r="T70">
        <v>5.5453691275167785</v>
      </c>
      <c r="U70" s="156">
        <f t="shared" si="8"/>
        <v>29.3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54"/>
      <c r="I71">
        <f>BRPL_EOD!AC71+BRPL_EOD!AD71</f>
        <v>6.85</v>
      </c>
      <c r="J71">
        <f>BYPL_EOD!AC71+BYPL_EOD!AD71</f>
        <v>17.059999999999999</v>
      </c>
      <c r="K71">
        <f>MES_EOD!AC71+MES_EOD!AD71</f>
        <v>0</v>
      </c>
      <c r="L71">
        <f>NDMC_EOD!AC71+NDMC_EOD!AD71</f>
        <v>0.84</v>
      </c>
      <c r="M71">
        <f>TPDDL_EOD!AC71+TPDDL_EOD!AD71</f>
        <v>5.0599999999999996</v>
      </c>
      <c r="N71">
        <f t="shared" si="6"/>
        <v>29.809999999999995</v>
      </c>
      <c r="O71" s="154">
        <f t="shared" si="7"/>
        <v>-0.50999999999999446</v>
      </c>
      <c r="P71">
        <v>6.7328077826232819</v>
      </c>
      <c r="Q71">
        <v>16.768131499496814</v>
      </c>
      <c r="R71">
        <v>0</v>
      </c>
      <c r="S71">
        <v>0.82562898356256298</v>
      </c>
      <c r="T71">
        <v>4.9734317343173435</v>
      </c>
      <c r="U71" s="156">
        <f t="shared" si="8"/>
        <v>29.300000000000004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54"/>
      <c r="I72">
        <f>BRPL_EOD!AC72+BRPL_EOD!AD72</f>
        <v>7.03</v>
      </c>
      <c r="J72">
        <f>BYPL_EOD!AC72+BYPL_EOD!AD72</f>
        <v>16.93</v>
      </c>
      <c r="K72">
        <f>MES_EOD!AC72+MES_EOD!AD72</f>
        <v>0</v>
      </c>
      <c r="L72">
        <f>NDMC_EOD!AC72+NDMC_EOD!AD72</f>
        <v>0.84</v>
      </c>
      <c r="M72">
        <f>TPDDL_EOD!AC72+TPDDL_EOD!AD72</f>
        <v>5.0199999999999996</v>
      </c>
      <c r="N72">
        <f t="shared" si="6"/>
        <v>29.82</v>
      </c>
      <c r="O72" s="154">
        <f t="shared" si="7"/>
        <v>-0.51999999999999957</v>
      </c>
      <c r="P72">
        <v>6.9074111334674715</v>
      </c>
      <c r="Q72">
        <v>16.634775318578136</v>
      </c>
      <c r="R72">
        <v>0</v>
      </c>
      <c r="S72">
        <v>0.82535211267605635</v>
      </c>
      <c r="T72">
        <v>4.932461435278336</v>
      </c>
      <c r="U72" s="156">
        <f t="shared" si="8"/>
        <v>29.299999999999997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54"/>
      <c r="I73">
        <f>BRPL_EOD!AC73+BRPL_EOD!AD73</f>
        <v>7.03</v>
      </c>
      <c r="J73">
        <f>BYPL_EOD!AC73+BYPL_EOD!AD73</f>
        <v>16.93</v>
      </c>
      <c r="K73">
        <f>MES_EOD!AC73+MES_EOD!AD73</f>
        <v>0</v>
      </c>
      <c r="L73">
        <f>NDMC_EOD!AC73+NDMC_EOD!AD73</f>
        <v>0.84</v>
      </c>
      <c r="M73">
        <f>TPDDL_EOD!AC73+TPDDL_EOD!AD73</f>
        <v>5.0199999999999996</v>
      </c>
      <c r="N73">
        <f t="shared" si="6"/>
        <v>29.82</v>
      </c>
      <c r="O73" s="154">
        <f t="shared" si="7"/>
        <v>-0.51999999999999957</v>
      </c>
      <c r="P73">
        <v>6.9074111334674715</v>
      </c>
      <c r="Q73">
        <v>16.634775318578136</v>
      </c>
      <c r="R73">
        <v>0</v>
      </c>
      <c r="S73">
        <v>0.82535211267605635</v>
      </c>
      <c r="T73">
        <v>4.932461435278336</v>
      </c>
      <c r="U73" s="156">
        <f t="shared" si="8"/>
        <v>29.299999999999997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54"/>
      <c r="I74">
        <f>BRPL_EOD!AC74+BRPL_EOD!AD74</f>
        <v>7.03</v>
      </c>
      <c r="J74">
        <f>BYPL_EOD!AC74+BYPL_EOD!AD74</f>
        <v>16.93</v>
      </c>
      <c r="K74">
        <f>MES_EOD!AC74+MES_EOD!AD74</f>
        <v>0</v>
      </c>
      <c r="L74">
        <f>NDMC_EOD!AC74+NDMC_EOD!AD74</f>
        <v>0.84</v>
      </c>
      <c r="M74">
        <f>TPDDL_EOD!AC74+TPDDL_EOD!AD74</f>
        <v>5.0199999999999996</v>
      </c>
      <c r="N74">
        <f t="shared" si="6"/>
        <v>29.82</v>
      </c>
      <c r="O74" s="154">
        <f t="shared" si="7"/>
        <v>-0.51999999999999957</v>
      </c>
      <c r="P74">
        <v>6.9074111334674715</v>
      </c>
      <c r="Q74">
        <v>16.634775318578136</v>
      </c>
      <c r="R74">
        <v>0</v>
      </c>
      <c r="S74">
        <v>0.82535211267605635</v>
      </c>
      <c r="T74">
        <v>4.932461435278336</v>
      </c>
      <c r="U74" s="156">
        <f t="shared" si="8"/>
        <v>29.299999999999997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54"/>
      <c r="I75">
        <f>BRPL_EOD!AC75+BRPL_EOD!AD75</f>
        <v>7.03</v>
      </c>
      <c r="J75">
        <f>BYPL_EOD!AC75+BYPL_EOD!AD75</f>
        <v>16.93</v>
      </c>
      <c r="K75">
        <f>MES_EOD!AC75+MES_EOD!AD75</f>
        <v>0</v>
      </c>
      <c r="L75">
        <f>NDMC_EOD!AC75+NDMC_EOD!AD75</f>
        <v>0.84</v>
      </c>
      <c r="M75">
        <f>TPDDL_EOD!AC75+TPDDL_EOD!AD75</f>
        <v>5.0199999999999996</v>
      </c>
      <c r="N75">
        <f t="shared" si="6"/>
        <v>29.82</v>
      </c>
      <c r="O75" s="154">
        <f t="shared" si="7"/>
        <v>-0.21999999999999886</v>
      </c>
      <c r="P75">
        <v>6.9781354795439308</v>
      </c>
      <c r="Q75">
        <v>16.805097250167673</v>
      </c>
      <c r="R75">
        <v>0</v>
      </c>
      <c r="S75">
        <v>0.83380281690140845</v>
      </c>
      <c r="T75">
        <v>4.9829644533869883</v>
      </c>
      <c r="U75" s="156">
        <f t="shared" si="8"/>
        <v>29.599999999999998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54"/>
      <c r="I76">
        <f>BRPL_EOD!AC76+BRPL_EOD!AD76</f>
        <v>8.2899999999999991</v>
      </c>
      <c r="J76">
        <f>BYPL_EOD!AC76+BYPL_EOD!AD76</f>
        <v>14.59</v>
      </c>
      <c r="K76">
        <f>MES_EOD!AC76+MES_EOD!AD76</f>
        <v>0</v>
      </c>
      <c r="L76">
        <f>NDMC_EOD!AC76+NDMC_EOD!AD76</f>
        <v>0.99</v>
      </c>
      <c r="M76">
        <f>TPDDL_EOD!AC76+TPDDL_EOD!AD76</f>
        <v>5.92</v>
      </c>
      <c r="N76">
        <f t="shared" si="6"/>
        <v>29.79</v>
      </c>
      <c r="O76" s="154">
        <f t="shared" si="7"/>
        <v>-0.18999999999999773</v>
      </c>
      <c r="P76">
        <v>8.2371265525344075</v>
      </c>
      <c r="Q76">
        <v>14.496945283652233</v>
      </c>
      <c r="R76">
        <v>0</v>
      </c>
      <c r="S76">
        <v>0.98368580060422972</v>
      </c>
      <c r="T76">
        <v>5.882242363209131</v>
      </c>
      <c r="U76" s="156">
        <f t="shared" si="8"/>
        <v>29.6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54"/>
      <c r="I77">
        <f>BRPL_EOD!AC77+BRPL_EOD!AD77</f>
        <v>8.2899999999999991</v>
      </c>
      <c r="J77">
        <f>BYPL_EOD!AC77+BYPL_EOD!AD77</f>
        <v>14.59</v>
      </c>
      <c r="K77">
        <f>MES_EOD!AC77+MES_EOD!AD77</f>
        <v>0</v>
      </c>
      <c r="L77">
        <f>NDMC_EOD!AC77+NDMC_EOD!AD77</f>
        <v>0.99</v>
      </c>
      <c r="M77">
        <f>TPDDL_EOD!AC77+TPDDL_EOD!AD77</f>
        <v>5.92</v>
      </c>
      <c r="N77">
        <f t="shared" si="6"/>
        <v>29.79</v>
      </c>
      <c r="O77" s="154">
        <f t="shared" si="7"/>
        <v>-0.18999999999999773</v>
      </c>
      <c r="P77">
        <v>8.2371265525344075</v>
      </c>
      <c r="Q77">
        <v>14.496945283652233</v>
      </c>
      <c r="R77">
        <v>0</v>
      </c>
      <c r="S77">
        <v>0.98368580060422972</v>
      </c>
      <c r="T77">
        <v>5.882242363209131</v>
      </c>
      <c r="U77" s="156">
        <f t="shared" si="8"/>
        <v>29.6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27.770000000000003</v>
      </c>
      <c r="E78">
        <f>GT!N78</f>
        <v>0</v>
      </c>
      <c r="F78">
        <f t="shared" si="10"/>
        <v>84</v>
      </c>
      <c r="G78">
        <f t="shared" si="11"/>
        <v>27.770000000000003</v>
      </c>
      <c r="H78" s="154"/>
      <c r="I78">
        <f>BRPL_EOD!AC78+BRPL_EOD!AD78</f>
        <v>12.46</v>
      </c>
      <c r="J78">
        <f>BYPL_EOD!AC78+BYPL_EOD!AD78</f>
        <v>5</v>
      </c>
      <c r="K78">
        <f>MES_EOD!AC78+MES_EOD!AD78</f>
        <v>0</v>
      </c>
      <c r="L78">
        <f>NDMC_EOD!AC78+NDMC_EOD!AD78</f>
        <v>1.48</v>
      </c>
      <c r="M78">
        <f>TPDDL_EOD!AC78+TPDDL_EOD!AD78</f>
        <v>8.9</v>
      </c>
      <c r="N78">
        <f t="shared" si="6"/>
        <v>27.840000000000003</v>
      </c>
      <c r="O78" s="154">
        <f t="shared" si="7"/>
        <v>-7.0000000000000284E-2</v>
      </c>
      <c r="P78">
        <v>12.428670977011494</v>
      </c>
      <c r="Q78">
        <v>4.9874281609195403</v>
      </c>
      <c r="R78">
        <v>0</v>
      </c>
      <c r="S78">
        <v>1.4762787356321838</v>
      </c>
      <c r="T78">
        <v>8.8776221264367816</v>
      </c>
      <c r="U78" s="156">
        <f t="shared" si="8"/>
        <v>27.770000000000003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27.770000000000003</v>
      </c>
      <c r="E79">
        <f>GT!N79</f>
        <v>0</v>
      </c>
      <c r="F79">
        <f t="shared" si="10"/>
        <v>84</v>
      </c>
      <c r="G79">
        <f t="shared" si="11"/>
        <v>27.770000000000003</v>
      </c>
      <c r="H79" s="154"/>
      <c r="I79">
        <f>BRPL_EOD!AC79+BRPL_EOD!AD79</f>
        <v>12.46</v>
      </c>
      <c r="J79">
        <f>BYPL_EOD!AC79+BYPL_EOD!AD79</f>
        <v>5</v>
      </c>
      <c r="K79">
        <f>MES_EOD!AC79+MES_EOD!AD79</f>
        <v>0</v>
      </c>
      <c r="L79">
        <f>NDMC_EOD!AC79+NDMC_EOD!AD79</f>
        <v>1.48</v>
      </c>
      <c r="M79">
        <f>TPDDL_EOD!AC79+TPDDL_EOD!AD79</f>
        <v>8.9</v>
      </c>
      <c r="N79">
        <f t="shared" si="6"/>
        <v>27.840000000000003</v>
      </c>
      <c r="O79" s="154">
        <f t="shared" si="7"/>
        <v>-7.0000000000000284E-2</v>
      </c>
      <c r="P79">
        <v>12.428670977011494</v>
      </c>
      <c r="Q79">
        <v>4.9874281609195403</v>
      </c>
      <c r="R79">
        <v>0</v>
      </c>
      <c r="S79">
        <v>1.4762787356321838</v>
      </c>
      <c r="T79">
        <v>8.8776221264367816</v>
      </c>
      <c r="U79" s="156">
        <f t="shared" si="8"/>
        <v>27.770000000000003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27.770000000000003</v>
      </c>
      <c r="E80">
        <f>GT!N80</f>
        <v>0</v>
      </c>
      <c r="F80">
        <f t="shared" si="10"/>
        <v>84</v>
      </c>
      <c r="G80">
        <f t="shared" si="11"/>
        <v>27.770000000000003</v>
      </c>
      <c r="H80" s="154"/>
      <c r="I80">
        <f>BRPL_EOD!AC80+BRPL_EOD!AD80</f>
        <v>12.46</v>
      </c>
      <c r="J80">
        <f>BYPL_EOD!AC80+BYPL_EOD!AD80</f>
        <v>5</v>
      </c>
      <c r="K80">
        <f>MES_EOD!AC80+MES_EOD!AD80</f>
        <v>0</v>
      </c>
      <c r="L80">
        <f>NDMC_EOD!AC80+NDMC_EOD!AD80</f>
        <v>1.48</v>
      </c>
      <c r="M80">
        <f>TPDDL_EOD!AC80+TPDDL_EOD!AD80</f>
        <v>8.9</v>
      </c>
      <c r="N80">
        <f t="shared" si="6"/>
        <v>27.840000000000003</v>
      </c>
      <c r="O80" s="154">
        <f t="shared" si="7"/>
        <v>-7.0000000000000284E-2</v>
      </c>
      <c r="P80">
        <v>12.428670977011494</v>
      </c>
      <c r="Q80">
        <v>4.9874281609195403</v>
      </c>
      <c r="R80">
        <v>0</v>
      </c>
      <c r="S80">
        <v>1.4762787356321838</v>
      </c>
      <c r="T80">
        <v>8.8776221264367816</v>
      </c>
      <c r="U80" s="156">
        <f t="shared" si="8"/>
        <v>27.770000000000003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27.770000000000003</v>
      </c>
      <c r="E81">
        <f>GT!N81</f>
        <v>0</v>
      </c>
      <c r="F81">
        <f t="shared" si="10"/>
        <v>84</v>
      </c>
      <c r="G81">
        <f t="shared" si="11"/>
        <v>27.770000000000003</v>
      </c>
      <c r="H81" s="154"/>
      <c r="I81">
        <f>BRPL_EOD!AC81+BRPL_EOD!AD81</f>
        <v>12.46</v>
      </c>
      <c r="J81">
        <f>BYPL_EOD!AC81+BYPL_EOD!AD81</f>
        <v>5</v>
      </c>
      <c r="K81">
        <f>MES_EOD!AC81+MES_EOD!AD81</f>
        <v>0</v>
      </c>
      <c r="L81">
        <f>NDMC_EOD!AC81+NDMC_EOD!AD81</f>
        <v>1.48</v>
      </c>
      <c r="M81">
        <f>TPDDL_EOD!AC81+TPDDL_EOD!AD81</f>
        <v>8.9</v>
      </c>
      <c r="N81">
        <f t="shared" si="6"/>
        <v>27.840000000000003</v>
      </c>
      <c r="O81" s="154">
        <f t="shared" si="7"/>
        <v>-7.0000000000000284E-2</v>
      </c>
      <c r="P81">
        <v>12.428670977011494</v>
      </c>
      <c r="Q81">
        <v>4.9874281609195403</v>
      </c>
      <c r="R81">
        <v>0</v>
      </c>
      <c r="S81">
        <v>1.4762787356321838</v>
      </c>
      <c r="T81">
        <v>8.8776221264367816</v>
      </c>
      <c r="U81" s="156">
        <f t="shared" si="8"/>
        <v>27.770000000000003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27.770000000000003</v>
      </c>
      <c r="E82">
        <f>GT!N82</f>
        <v>0</v>
      </c>
      <c r="F82">
        <f t="shared" si="10"/>
        <v>84</v>
      </c>
      <c r="G82">
        <f t="shared" si="11"/>
        <v>27.770000000000003</v>
      </c>
      <c r="H82" s="154"/>
      <c r="I82">
        <f>BRPL_EOD!AC82+BRPL_EOD!AD82</f>
        <v>12.46</v>
      </c>
      <c r="J82">
        <f>BYPL_EOD!AC82+BYPL_EOD!AD82</f>
        <v>5</v>
      </c>
      <c r="K82">
        <f>MES_EOD!AC82+MES_EOD!AD82</f>
        <v>0</v>
      </c>
      <c r="L82">
        <f>NDMC_EOD!AC82+NDMC_EOD!AD82</f>
        <v>1.48</v>
      </c>
      <c r="M82">
        <f>TPDDL_EOD!AC82+TPDDL_EOD!AD82</f>
        <v>8.9</v>
      </c>
      <c r="N82">
        <f t="shared" si="6"/>
        <v>27.840000000000003</v>
      </c>
      <c r="O82" s="154">
        <f t="shared" si="7"/>
        <v>-7.0000000000000284E-2</v>
      </c>
      <c r="P82">
        <v>12.428670977011494</v>
      </c>
      <c r="Q82">
        <v>4.9874281609195403</v>
      </c>
      <c r="R82">
        <v>0</v>
      </c>
      <c r="S82">
        <v>1.4762787356321838</v>
      </c>
      <c r="T82">
        <v>8.8776221264367816</v>
      </c>
      <c r="U82" s="156">
        <f t="shared" si="8"/>
        <v>27.770000000000003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27.770000000000003</v>
      </c>
      <c r="E83">
        <f>GT!N83</f>
        <v>0</v>
      </c>
      <c r="F83">
        <f t="shared" si="10"/>
        <v>84</v>
      </c>
      <c r="G83">
        <f t="shared" si="11"/>
        <v>27.770000000000003</v>
      </c>
      <c r="H83" s="154"/>
      <c r="I83">
        <f>BRPL_EOD!AC83+BRPL_EOD!AD83</f>
        <v>12.46</v>
      </c>
      <c r="J83">
        <f>BYPL_EOD!AC83+BYPL_EOD!AD83</f>
        <v>5</v>
      </c>
      <c r="K83">
        <f>MES_EOD!AC83+MES_EOD!AD83</f>
        <v>0</v>
      </c>
      <c r="L83">
        <f>NDMC_EOD!AC83+NDMC_EOD!AD83</f>
        <v>1.48</v>
      </c>
      <c r="M83">
        <f>TPDDL_EOD!AC83+TPDDL_EOD!AD83</f>
        <v>8.9</v>
      </c>
      <c r="N83">
        <f t="shared" si="6"/>
        <v>27.840000000000003</v>
      </c>
      <c r="O83" s="154">
        <f t="shared" si="7"/>
        <v>-7.0000000000000284E-2</v>
      </c>
      <c r="P83">
        <v>12.428670977011494</v>
      </c>
      <c r="Q83">
        <v>4.9874281609195403</v>
      </c>
      <c r="R83">
        <v>0</v>
      </c>
      <c r="S83">
        <v>1.4762787356321838</v>
      </c>
      <c r="T83">
        <v>8.8776221264367816</v>
      </c>
      <c r="U83" s="156">
        <f t="shared" si="8"/>
        <v>27.770000000000003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29.110000000000003</v>
      </c>
      <c r="E84">
        <f>GT!N84</f>
        <v>0</v>
      </c>
      <c r="F84">
        <f t="shared" si="10"/>
        <v>84</v>
      </c>
      <c r="G84">
        <f t="shared" si="11"/>
        <v>29.110000000000003</v>
      </c>
      <c r="H84" s="154"/>
      <c r="I84">
        <f>BRPL_EOD!AC84+BRPL_EOD!AD84</f>
        <v>12.46</v>
      </c>
      <c r="J84">
        <f>BYPL_EOD!AC84+BYPL_EOD!AD84</f>
        <v>6</v>
      </c>
      <c r="K84">
        <f>MES_EOD!AC84+MES_EOD!AD84</f>
        <v>0</v>
      </c>
      <c r="L84">
        <f>NDMC_EOD!AC84+NDMC_EOD!AD84</f>
        <v>1.53</v>
      </c>
      <c r="M84">
        <f>TPDDL_EOD!AC84+TPDDL_EOD!AD84</f>
        <v>9.1999999999999993</v>
      </c>
      <c r="N84">
        <f t="shared" si="6"/>
        <v>29.19</v>
      </c>
      <c r="O84" s="154">
        <f t="shared" si="7"/>
        <v>-7.9999999999998295E-2</v>
      </c>
      <c r="P84">
        <v>12.425851318944845</v>
      </c>
      <c r="Q84">
        <v>5.9835560123329907</v>
      </c>
      <c r="R84">
        <v>0</v>
      </c>
      <c r="S84">
        <v>1.5258067831449127</v>
      </c>
      <c r="T84">
        <v>9.1747858855772524</v>
      </c>
      <c r="U84" s="156">
        <f t="shared" si="8"/>
        <v>29.11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29.94</v>
      </c>
      <c r="E85">
        <f>GT!N85</f>
        <v>0</v>
      </c>
      <c r="F85">
        <f t="shared" si="10"/>
        <v>84</v>
      </c>
      <c r="G85">
        <f t="shared" si="11"/>
        <v>29.94</v>
      </c>
      <c r="H85" s="154"/>
      <c r="I85">
        <f>BRPL_EOD!AC85+BRPL_EOD!AD85</f>
        <v>12.46</v>
      </c>
      <c r="J85">
        <f>BYPL_EOD!AC85+BYPL_EOD!AD85</f>
        <v>6.82</v>
      </c>
      <c r="K85">
        <f>MES_EOD!AC85+MES_EOD!AD85</f>
        <v>0</v>
      </c>
      <c r="L85">
        <f>NDMC_EOD!AC85+NDMC_EOD!AD85</f>
        <v>1.53</v>
      </c>
      <c r="M85">
        <f>TPDDL_EOD!AC85+TPDDL_EOD!AD85</f>
        <v>9.1999999999999993</v>
      </c>
      <c r="N85">
        <f t="shared" si="6"/>
        <v>30.01</v>
      </c>
      <c r="O85" s="154">
        <f t="shared" si="7"/>
        <v>-7.0000000000000284E-2</v>
      </c>
      <c r="P85">
        <v>12.430936354548484</v>
      </c>
      <c r="Q85">
        <v>6.8040919693435526</v>
      </c>
      <c r="R85">
        <v>0</v>
      </c>
      <c r="S85">
        <v>1.5264311896034655</v>
      </c>
      <c r="T85">
        <v>9.1785404865044971</v>
      </c>
      <c r="U85" s="156">
        <f t="shared" si="8"/>
        <v>29.939999999999998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29.94</v>
      </c>
      <c r="E86">
        <f>GT!N86</f>
        <v>0</v>
      </c>
      <c r="F86">
        <f t="shared" si="10"/>
        <v>84</v>
      </c>
      <c r="G86">
        <f t="shared" si="11"/>
        <v>29.94</v>
      </c>
      <c r="H86" s="154"/>
      <c r="I86">
        <f>BRPL_EOD!AC86+BRPL_EOD!AD86</f>
        <v>12.46</v>
      </c>
      <c r="J86">
        <f>BYPL_EOD!AC86+BYPL_EOD!AD86</f>
        <v>6.82</v>
      </c>
      <c r="K86">
        <f>MES_EOD!AC86+MES_EOD!AD86</f>
        <v>0</v>
      </c>
      <c r="L86">
        <f>NDMC_EOD!AC86+NDMC_EOD!AD86</f>
        <v>1.53</v>
      </c>
      <c r="M86">
        <f>TPDDL_EOD!AC86+TPDDL_EOD!AD86</f>
        <v>9.1999999999999993</v>
      </c>
      <c r="N86">
        <f t="shared" si="6"/>
        <v>30.01</v>
      </c>
      <c r="O86" s="154">
        <f t="shared" si="7"/>
        <v>-7.0000000000000284E-2</v>
      </c>
      <c r="P86">
        <v>12.430936354548484</v>
      </c>
      <c r="Q86">
        <v>6.8040919693435526</v>
      </c>
      <c r="R86">
        <v>0</v>
      </c>
      <c r="S86">
        <v>1.5264311896034655</v>
      </c>
      <c r="T86">
        <v>9.1785404865044971</v>
      </c>
      <c r="U86" s="156">
        <f t="shared" si="8"/>
        <v>29.939999999999998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30.28</v>
      </c>
      <c r="E87">
        <f>GT!N87</f>
        <v>0</v>
      </c>
      <c r="F87">
        <f t="shared" si="10"/>
        <v>84</v>
      </c>
      <c r="G87">
        <f t="shared" si="11"/>
        <v>30.28</v>
      </c>
      <c r="H87" s="154"/>
      <c r="I87">
        <f>BRPL_EOD!AC87+BRPL_EOD!AD87</f>
        <v>12.46</v>
      </c>
      <c r="J87">
        <f>BYPL_EOD!AC87+BYPL_EOD!AD87</f>
        <v>6.82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30.35</v>
      </c>
      <c r="O87" s="154">
        <f t="shared" si="7"/>
        <v>-7.0000000000000284E-2</v>
      </c>
      <c r="P87">
        <v>12.43126194398682</v>
      </c>
      <c r="Q87">
        <v>6.8042701812191106</v>
      </c>
      <c r="R87">
        <v>0</v>
      </c>
      <c r="S87">
        <v>1.5763558484349258</v>
      </c>
      <c r="T87">
        <v>9.4681120263591438</v>
      </c>
      <c r="U87" s="156">
        <f t="shared" si="8"/>
        <v>30.28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30.28</v>
      </c>
      <c r="E88">
        <f>GT!N88</f>
        <v>0</v>
      </c>
      <c r="F88">
        <f t="shared" si="10"/>
        <v>84</v>
      </c>
      <c r="G88">
        <f t="shared" si="11"/>
        <v>30.28</v>
      </c>
      <c r="H88" s="154"/>
      <c r="I88">
        <f>BRPL_EOD!AC88+BRPL_EOD!AD88</f>
        <v>12.46</v>
      </c>
      <c r="J88">
        <f>BYPL_EOD!AC88+BYPL_EOD!AD88</f>
        <v>6.82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30.35</v>
      </c>
      <c r="O88" s="154">
        <f t="shared" si="7"/>
        <v>-7.0000000000000284E-2</v>
      </c>
      <c r="P88">
        <v>12.43126194398682</v>
      </c>
      <c r="Q88">
        <v>6.8042701812191106</v>
      </c>
      <c r="R88">
        <v>0</v>
      </c>
      <c r="S88">
        <v>1.5763558484349258</v>
      </c>
      <c r="T88">
        <v>9.4681120263591438</v>
      </c>
      <c r="U88" s="156">
        <f t="shared" si="8"/>
        <v>30.28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30.28</v>
      </c>
      <c r="E89">
        <f>GT!N89</f>
        <v>0</v>
      </c>
      <c r="F89">
        <f t="shared" si="10"/>
        <v>84</v>
      </c>
      <c r="G89">
        <f t="shared" si="11"/>
        <v>30.28</v>
      </c>
      <c r="H89" s="154"/>
      <c r="I89">
        <f>BRPL_EOD!AC89+BRPL_EOD!AD89</f>
        <v>12.46</v>
      </c>
      <c r="J89">
        <f>BYPL_EOD!AC89+BYPL_EOD!AD89</f>
        <v>6.82</v>
      </c>
      <c r="K89">
        <f>MES_EOD!AC89+MES_EOD!AD89</f>
        <v>0</v>
      </c>
      <c r="L89">
        <f>NDMC_EOD!AC89+NDMC_EOD!AD89</f>
        <v>1.58</v>
      </c>
      <c r="M89">
        <f>TPDDL_EOD!AC89+TPDDL_EOD!AD89</f>
        <v>9.49</v>
      </c>
      <c r="N89">
        <f t="shared" si="6"/>
        <v>30.35</v>
      </c>
      <c r="O89" s="154">
        <f t="shared" si="7"/>
        <v>-7.0000000000000284E-2</v>
      </c>
      <c r="P89">
        <v>12.43126194398682</v>
      </c>
      <c r="Q89">
        <v>6.8042701812191106</v>
      </c>
      <c r="R89">
        <v>0</v>
      </c>
      <c r="S89">
        <v>1.5763558484349258</v>
      </c>
      <c r="T89">
        <v>9.4681120263591438</v>
      </c>
      <c r="U89" s="156">
        <f t="shared" si="8"/>
        <v>30.28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30.28</v>
      </c>
      <c r="E90">
        <f>GT!N90</f>
        <v>0</v>
      </c>
      <c r="F90">
        <f t="shared" si="10"/>
        <v>84</v>
      </c>
      <c r="G90">
        <f t="shared" si="11"/>
        <v>30.28</v>
      </c>
      <c r="H90" s="154"/>
      <c r="I90">
        <f>BRPL_EOD!AC90+BRPL_EOD!AD90</f>
        <v>12.46</v>
      </c>
      <c r="J90">
        <f>BYPL_EOD!AC90+BYPL_EOD!AD90</f>
        <v>6.82</v>
      </c>
      <c r="K90">
        <f>MES_EOD!AC90+MES_EOD!AD90</f>
        <v>0</v>
      </c>
      <c r="L90">
        <f>NDMC_EOD!AC90+NDMC_EOD!AD90</f>
        <v>1.58</v>
      </c>
      <c r="M90">
        <f>TPDDL_EOD!AC90+TPDDL_EOD!AD90</f>
        <v>9.49</v>
      </c>
      <c r="N90">
        <f t="shared" si="6"/>
        <v>30.35</v>
      </c>
      <c r="O90" s="154">
        <f t="shared" si="7"/>
        <v>-7.0000000000000284E-2</v>
      </c>
      <c r="P90">
        <v>12.43126194398682</v>
      </c>
      <c r="Q90">
        <v>6.8042701812191106</v>
      </c>
      <c r="R90">
        <v>0</v>
      </c>
      <c r="S90">
        <v>1.5763558484349258</v>
      </c>
      <c r="T90">
        <v>9.4681120263591438</v>
      </c>
      <c r="U90" s="156">
        <f t="shared" si="8"/>
        <v>30.28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30.28</v>
      </c>
      <c r="E91">
        <f>GT!N91</f>
        <v>0</v>
      </c>
      <c r="F91">
        <f t="shared" si="10"/>
        <v>84</v>
      </c>
      <c r="G91">
        <f t="shared" si="11"/>
        <v>30.28</v>
      </c>
      <c r="H91" s="154"/>
      <c r="I91">
        <f>BRPL_EOD!AC91+BRPL_EOD!AD91</f>
        <v>12.46</v>
      </c>
      <c r="J91">
        <f>BYPL_EOD!AC91+BYPL_EOD!AD91</f>
        <v>6.82</v>
      </c>
      <c r="K91">
        <f>MES_EOD!AC91+MES_EOD!AD91</f>
        <v>0</v>
      </c>
      <c r="L91">
        <f>NDMC_EOD!AC91+NDMC_EOD!AD91</f>
        <v>1.58</v>
      </c>
      <c r="M91">
        <f>TPDDL_EOD!AC91+TPDDL_EOD!AD91</f>
        <v>9.49</v>
      </c>
      <c r="N91">
        <f t="shared" si="6"/>
        <v>30.35</v>
      </c>
      <c r="O91" s="154">
        <f t="shared" si="7"/>
        <v>-7.0000000000000284E-2</v>
      </c>
      <c r="P91">
        <v>12.43126194398682</v>
      </c>
      <c r="Q91">
        <v>6.8042701812191106</v>
      </c>
      <c r="R91">
        <v>0</v>
      </c>
      <c r="S91">
        <v>1.5763558484349258</v>
      </c>
      <c r="T91">
        <v>9.4681120263591438</v>
      </c>
      <c r="U91" s="156">
        <f t="shared" si="8"/>
        <v>30.28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30.28</v>
      </c>
      <c r="E92">
        <f>GT!N92</f>
        <v>0</v>
      </c>
      <c r="F92">
        <f t="shared" si="10"/>
        <v>84</v>
      </c>
      <c r="G92">
        <f t="shared" si="11"/>
        <v>30.28</v>
      </c>
      <c r="H92" s="154"/>
      <c r="I92">
        <f>BRPL_EOD!AC92+BRPL_EOD!AD92</f>
        <v>12.46</v>
      </c>
      <c r="J92">
        <f>BYPL_EOD!AC92+BYPL_EOD!AD92</f>
        <v>6.82</v>
      </c>
      <c r="K92">
        <f>MES_EOD!AC92+MES_EOD!AD92</f>
        <v>0</v>
      </c>
      <c r="L92">
        <f>NDMC_EOD!AC92+NDMC_EOD!AD92</f>
        <v>1.58</v>
      </c>
      <c r="M92">
        <f>TPDDL_EOD!AC92+TPDDL_EOD!AD92</f>
        <v>9.49</v>
      </c>
      <c r="N92">
        <f t="shared" si="6"/>
        <v>30.35</v>
      </c>
      <c r="O92" s="154">
        <f t="shared" si="7"/>
        <v>-7.0000000000000284E-2</v>
      </c>
      <c r="P92">
        <v>12.43126194398682</v>
      </c>
      <c r="Q92">
        <v>6.8042701812191106</v>
      </c>
      <c r="R92">
        <v>0</v>
      </c>
      <c r="S92">
        <v>1.5763558484349258</v>
      </c>
      <c r="T92">
        <v>9.4681120263591438</v>
      </c>
      <c r="U92" s="156">
        <f t="shared" si="8"/>
        <v>30.28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30.28</v>
      </c>
      <c r="E93">
        <f>GT!N93</f>
        <v>0</v>
      </c>
      <c r="F93">
        <f t="shared" si="10"/>
        <v>84</v>
      </c>
      <c r="G93">
        <f t="shared" si="11"/>
        <v>30.28</v>
      </c>
      <c r="H93" s="154"/>
      <c r="I93">
        <f>BRPL_EOD!AC93+BRPL_EOD!AD93</f>
        <v>12.46</v>
      </c>
      <c r="J93">
        <f>BYPL_EOD!AC93+BYPL_EOD!AD93</f>
        <v>6.82</v>
      </c>
      <c r="K93">
        <f>MES_EOD!AC93+MES_EOD!AD93</f>
        <v>0</v>
      </c>
      <c r="L93">
        <f>NDMC_EOD!AC93+NDMC_EOD!AD93</f>
        <v>1.58</v>
      </c>
      <c r="M93">
        <f>TPDDL_EOD!AC93+TPDDL_EOD!AD93</f>
        <v>9.49</v>
      </c>
      <c r="N93">
        <f t="shared" si="6"/>
        <v>30.35</v>
      </c>
      <c r="O93" s="154">
        <f t="shared" si="7"/>
        <v>-7.0000000000000284E-2</v>
      </c>
      <c r="P93">
        <v>12.43126194398682</v>
      </c>
      <c r="Q93">
        <v>6.8042701812191106</v>
      </c>
      <c r="R93">
        <v>0</v>
      </c>
      <c r="S93">
        <v>1.5763558484349258</v>
      </c>
      <c r="T93">
        <v>9.4681120263591438</v>
      </c>
      <c r="U93" s="156">
        <f t="shared" si="8"/>
        <v>30.28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30.28</v>
      </c>
      <c r="E94">
        <f>GT!N94</f>
        <v>0</v>
      </c>
      <c r="F94">
        <f t="shared" si="10"/>
        <v>84</v>
      </c>
      <c r="G94">
        <f t="shared" si="11"/>
        <v>30.28</v>
      </c>
      <c r="H94" s="154"/>
      <c r="I94">
        <f>BRPL_EOD!AC94+BRPL_EOD!AD94</f>
        <v>12.46</v>
      </c>
      <c r="J94">
        <f>BYPL_EOD!AC94+BYPL_EOD!AD94</f>
        <v>6.82</v>
      </c>
      <c r="K94">
        <f>MES_EOD!AC94+MES_EOD!AD94</f>
        <v>0</v>
      </c>
      <c r="L94">
        <f>NDMC_EOD!AC94+NDMC_EOD!AD94</f>
        <v>1.58</v>
      </c>
      <c r="M94">
        <f>TPDDL_EOD!AC94+TPDDL_EOD!AD94</f>
        <v>9.49</v>
      </c>
      <c r="N94">
        <f t="shared" si="6"/>
        <v>30.35</v>
      </c>
      <c r="O94" s="154">
        <f t="shared" si="7"/>
        <v>-7.0000000000000284E-2</v>
      </c>
      <c r="P94">
        <v>12.43126194398682</v>
      </c>
      <c r="Q94">
        <v>6.8042701812191106</v>
      </c>
      <c r="R94">
        <v>0</v>
      </c>
      <c r="S94">
        <v>1.5763558484349258</v>
      </c>
      <c r="T94">
        <v>9.4681120263591438</v>
      </c>
      <c r="U94" s="156">
        <f t="shared" si="8"/>
        <v>30.28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30.28</v>
      </c>
      <c r="E95">
        <f>GT!N95</f>
        <v>0</v>
      </c>
      <c r="F95">
        <f t="shared" si="10"/>
        <v>84</v>
      </c>
      <c r="G95">
        <f t="shared" si="11"/>
        <v>30.28</v>
      </c>
      <c r="H95" s="154"/>
      <c r="I95">
        <f>BRPL_EOD!AC95+BRPL_EOD!AD95</f>
        <v>12.46</v>
      </c>
      <c r="J95">
        <f>BYPL_EOD!AC95+BYPL_EOD!AD95</f>
        <v>6.82</v>
      </c>
      <c r="K95">
        <f>MES_EOD!AC95+MES_EOD!AD95</f>
        <v>0</v>
      </c>
      <c r="L95">
        <f>NDMC_EOD!AC95+NDMC_EOD!AD95</f>
        <v>1.58</v>
      </c>
      <c r="M95">
        <f>TPDDL_EOD!AC95+TPDDL_EOD!AD95</f>
        <v>9.49</v>
      </c>
      <c r="N95">
        <f t="shared" si="6"/>
        <v>30.35</v>
      </c>
      <c r="O95" s="154">
        <f t="shared" si="7"/>
        <v>-7.0000000000000284E-2</v>
      </c>
      <c r="P95">
        <v>12.43126194398682</v>
      </c>
      <c r="Q95">
        <v>6.8042701812191106</v>
      </c>
      <c r="R95">
        <v>0</v>
      </c>
      <c r="S95">
        <v>1.5763558484349258</v>
      </c>
      <c r="T95">
        <v>9.4681120263591438</v>
      </c>
      <c r="U95" s="156">
        <f t="shared" si="8"/>
        <v>30.28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30.28</v>
      </c>
      <c r="E96">
        <f>GT!N96</f>
        <v>0</v>
      </c>
      <c r="F96">
        <f t="shared" si="10"/>
        <v>84</v>
      </c>
      <c r="G96">
        <f t="shared" si="11"/>
        <v>30.28</v>
      </c>
      <c r="H96" s="154"/>
      <c r="I96">
        <f>BRPL_EOD!AC96+BRPL_EOD!AD96</f>
        <v>12.46</v>
      </c>
      <c r="J96">
        <f>BYPL_EOD!AC96+BYPL_EOD!AD96</f>
        <v>6.82</v>
      </c>
      <c r="K96">
        <f>MES_EOD!AC96+MES_EOD!AD96</f>
        <v>0</v>
      </c>
      <c r="L96">
        <f>NDMC_EOD!AC96+NDMC_EOD!AD96</f>
        <v>1.58</v>
      </c>
      <c r="M96">
        <f>TPDDL_EOD!AC96+TPDDL_EOD!AD96</f>
        <v>9.49</v>
      </c>
      <c r="N96">
        <f t="shared" si="6"/>
        <v>30.35</v>
      </c>
      <c r="O96" s="154">
        <f t="shared" si="7"/>
        <v>-7.0000000000000284E-2</v>
      </c>
      <c r="P96">
        <v>12.43126194398682</v>
      </c>
      <c r="Q96">
        <v>6.8042701812191106</v>
      </c>
      <c r="R96">
        <v>0</v>
      </c>
      <c r="S96">
        <v>1.5763558484349258</v>
      </c>
      <c r="T96">
        <v>9.4681120263591438</v>
      </c>
      <c r="U96" s="156">
        <f t="shared" si="8"/>
        <v>30.28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30.28</v>
      </c>
      <c r="E97">
        <f>GT!N97</f>
        <v>0</v>
      </c>
      <c r="F97">
        <f t="shared" si="10"/>
        <v>84</v>
      </c>
      <c r="G97">
        <f t="shared" si="11"/>
        <v>30.28</v>
      </c>
      <c r="H97" s="154"/>
      <c r="I97">
        <f>BRPL_EOD!AC97+BRPL_EOD!AD97</f>
        <v>12.46</v>
      </c>
      <c r="J97">
        <f>BYPL_EOD!AC97+BYPL_EOD!AD97</f>
        <v>6.82</v>
      </c>
      <c r="K97">
        <f>MES_EOD!AC97+MES_EOD!AD97</f>
        <v>0</v>
      </c>
      <c r="L97">
        <f>NDMC_EOD!AC97+NDMC_EOD!AD97</f>
        <v>1.58</v>
      </c>
      <c r="M97">
        <f>TPDDL_EOD!AC97+TPDDL_EOD!AD97</f>
        <v>9.49</v>
      </c>
      <c r="N97">
        <f t="shared" si="6"/>
        <v>30.35</v>
      </c>
      <c r="O97" s="154">
        <f t="shared" si="7"/>
        <v>-7.0000000000000284E-2</v>
      </c>
      <c r="P97">
        <v>12.43126194398682</v>
      </c>
      <c r="Q97">
        <v>6.8042701812191106</v>
      </c>
      <c r="R97">
        <v>0</v>
      </c>
      <c r="S97">
        <v>1.5763558484349258</v>
      </c>
      <c r="T97">
        <v>9.4681120263591438</v>
      </c>
      <c r="U97" s="156">
        <f t="shared" si="8"/>
        <v>30.28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30.28</v>
      </c>
      <c r="E98">
        <f>GT!N98</f>
        <v>0</v>
      </c>
      <c r="F98">
        <f t="shared" si="10"/>
        <v>84</v>
      </c>
      <c r="G98">
        <f t="shared" si="11"/>
        <v>30.28</v>
      </c>
      <c r="H98" s="154"/>
      <c r="I98">
        <f>BRPL_EOD!AC98+BRPL_EOD!AD98</f>
        <v>12.46</v>
      </c>
      <c r="J98">
        <f>BYPL_EOD!AC98+BYPL_EOD!AD98</f>
        <v>6.82</v>
      </c>
      <c r="K98">
        <f>MES_EOD!AC98+MES_EOD!AD98</f>
        <v>0</v>
      </c>
      <c r="L98">
        <f>NDMC_EOD!AC98+NDMC_EOD!AD98</f>
        <v>1.58</v>
      </c>
      <c r="M98">
        <f>TPDDL_EOD!AC98+TPDDL_EOD!AD98</f>
        <v>9.49</v>
      </c>
      <c r="N98">
        <f t="shared" si="6"/>
        <v>30.35</v>
      </c>
      <c r="O98" s="154">
        <f t="shared" si="7"/>
        <v>-7.0000000000000284E-2</v>
      </c>
      <c r="P98">
        <v>12.43126194398682</v>
      </c>
      <c r="Q98">
        <v>6.8042701812191106</v>
      </c>
      <c r="R98">
        <v>0</v>
      </c>
      <c r="S98">
        <v>1.5763558484349258</v>
      </c>
      <c r="T98">
        <v>9.4681120263591438</v>
      </c>
      <c r="U98" s="156">
        <f t="shared" si="8"/>
        <v>30.28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0.65098250000000024</v>
      </c>
      <c r="E99" s="156">
        <f t="shared" si="12"/>
        <v>0</v>
      </c>
      <c r="F99" s="156">
        <f t="shared" si="12"/>
        <v>2.016</v>
      </c>
      <c r="G99" s="156">
        <f t="shared" si="12"/>
        <v>0.65098250000000024</v>
      </c>
      <c r="H99" s="156"/>
      <c r="I99" s="156">
        <f t="shared" si="12"/>
        <v>0.23884000000000014</v>
      </c>
      <c r="J99" s="156">
        <f t="shared" si="12"/>
        <v>0.17179000000000016</v>
      </c>
      <c r="K99" s="156">
        <f t="shared" si="12"/>
        <v>0</v>
      </c>
      <c r="L99" s="156">
        <f t="shared" si="12"/>
        <v>3.6367500000000053E-2</v>
      </c>
      <c r="M99" s="156">
        <f t="shared" si="12"/>
        <v>0.20853250000000004</v>
      </c>
      <c r="N99" s="156">
        <f t="shared" si="12"/>
        <v>0.65552999999999984</v>
      </c>
      <c r="O99" s="156">
        <f t="shared" si="12"/>
        <v>-4.5474999999999951E-3</v>
      </c>
      <c r="P99" s="156">
        <f t="shared" si="12"/>
        <v>0.23737131983560225</v>
      </c>
      <c r="Q99" s="156">
        <f t="shared" si="12"/>
        <v>0.17023061483037907</v>
      </c>
      <c r="R99" s="156">
        <f t="shared" si="12"/>
        <v>0</v>
      </c>
      <c r="S99" s="156">
        <f t="shared" si="12"/>
        <v>3.6146858172303294E-2</v>
      </c>
      <c r="T99" s="156">
        <f t="shared" si="12"/>
        <v>0.20723370716171505</v>
      </c>
      <c r="U99" s="156">
        <f t="shared" si="12"/>
        <v>0.65098250000000024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253.08999999999997</v>
      </c>
      <c r="E3">
        <f>BAWANA!AM3</f>
        <v>0</v>
      </c>
      <c r="F3">
        <f>(B3+C3)*0.8</f>
        <v>256</v>
      </c>
      <c r="G3">
        <f>(D3+E3)</f>
        <v>253.08999999999997</v>
      </c>
      <c r="H3" s="154"/>
      <c r="I3">
        <f>BRPL_EOD!AK3+BRPL_EOD!AL3</f>
        <v>98.06</v>
      </c>
      <c r="J3">
        <f>BYPL_EOD!AK3+BYPL_EOD!AL3</f>
        <v>56.7</v>
      </c>
      <c r="K3">
        <f>MES_EOD!AK3+MES_EOD!AL3</f>
        <v>5.73</v>
      </c>
      <c r="L3">
        <f>NDMC_EOD!AK3+NDMC_EOD!AL3</f>
        <v>23</v>
      </c>
      <c r="M3">
        <f>TPDDL_EOD!AK3+TPDDL_EOD!AL3</f>
        <v>69.599999999999994</v>
      </c>
      <c r="N3">
        <f t="shared" ref="N3:N66" si="0">SUM(I3:M3)</f>
        <v>253.08999999999997</v>
      </c>
      <c r="O3" s="154">
        <f t="shared" ref="O3:O66" si="1">G3-N3</f>
        <v>0</v>
      </c>
      <c r="P3">
        <v>98.06</v>
      </c>
      <c r="Q3">
        <v>56.7</v>
      </c>
      <c r="R3">
        <v>5.73</v>
      </c>
      <c r="S3">
        <v>23</v>
      </c>
      <c r="T3">
        <v>69.599999999999994</v>
      </c>
      <c r="U3" s="156">
        <f t="shared" ref="U3:U66" si="2">SUM(P3:T3)</f>
        <v>253.08999999999997</v>
      </c>
      <c r="V3" s="154">
        <f t="shared" ref="V3:V66" si="3">G3-U3</f>
        <v>0</v>
      </c>
      <c r="Y3">
        <f>BAWANA!AW3+BAWANA!AX3</f>
        <v>0</v>
      </c>
      <c r="Z3">
        <f>BAWANA!BD3+BAWANA!BE3</f>
        <v>31.5</v>
      </c>
      <c r="AA3">
        <f>BAWANA!X3+BAWANA!Y3</f>
        <v>0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253.08999999999997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253.08999999999997</v>
      </c>
      <c r="H4" s="154"/>
      <c r="I4">
        <f>BRPL_EOD!AK4+BRPL_EOD!AL4</f>
        <v>98.06</v>
      </c>
      <c r="J4">
        <f>BYPL_EOD!AK4+BYPL_EOD!AL4</f>
        <v>56.7</v>
      </c>
      <c r="K4">
        <f>MES_EOD!AK4+MES_EOD!AL4</f>
        <v>5.73</v>
      </c>
      <c r="L4">
        <f>NDMC_EOD!AK4+NDMC_EOD!AL4</f>
        <v>23</v>
      </c>
      <c r="M4">
        <f>TPDDL_EOD!AK4+TPDDL_EOD!AL4</f>
        <v>69.599999999999994</v>
      </c>
      <c r="N4">
        <f t="shared" si="0"/>
        <v>253.08999999999997</v>
      </c>
      <c r="O4" s="154">
        <f t="shared" si="1"/>
        <v>0</v>
      </c>
      <c r="P4">
        <v>98.06</v>
      </c>
      <c r="Q4">
        <v>56.7</v>
      </c>
      <c r="R4">
        <v>5.73</v>
      </c>
      <c r="S4">
        <v>23</v>
      </c>
      <c r="T4">
        <v>69.599999999999994</v>
      </c>
      <c r="U4" s="156">
        <f t="shared" si="2"/>
        <v>253.08999999999997</v>
      </c>
      <c r="V4" s="154">
        <f t="shared" si="3"/>
        <v>0</v>
      </c>
      <c r="Y4">
        <f>BAWANA!AW4+BAWANA!AX4</f>
        <v>0</v>
      </c>
      <c r="Z4">
        <f>BAWANA!BD4+BAWANA!BE4</f>
        <v>31.5</v>
      </c>
      <c r="AA4">
        <f>BAWANA!X4+BAWANA!Y4</f>
        <v>0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253.08999999999997</v>
      </c>
      <c r="E5">
        <f>BAWANA!AM5</f>
        <v>0</v>
      </c>
      <c r="F5">
        <f t="shared" si="4"/>
        <v>256</v>
      </c>
      <c r="G5">
        <f t="shared" si="5"/>
        <v>253.08999999999997</v>
      </c>
      <c r="H5" s="154"/>
      <c r="I5">
        <f>BRPL_EOD!AK5+BRPL_EOD!AL5</f>
        <v>98.06</v>
      </c>
      <c r="J5">
        <f>BYPL_EOD!AK5+BYPL_EOD!AL5</f>
        <v>56.7</v>
      </c>
      <c r="K5">
        <f>MES_EOD!AK5+MES_EOD!AL5</f>
        <v>5.73</v>
      </c>
      <c r="L5">
        <f>NDMC_EOD!AK5+NDMC_EOD!AL5</f>
        <v>23</v>
      </c>
      <c r="M5">
        <f>TPDDL_EOD!AK5+TPDDL_EOD!AL5</f>
        <v>69.599999999999994</v>
      </c>
      <c r="N5">
        <f t="shared" si="0"/>
        <v>253.08999999999997</v>
      </c>
      <c r="O5" s="154">
        <f t="shared" si="1"/>
        <v>0</v>
      </c>
      <c r="P5">
        <v>98.06</v>
      </c>
      <c r="Q5">
        <v>56.7</v>
      </c>
      <c r="R5">
        <v>5.73</v>
      </c>
      <c r="S5">
        <v>23</v>
      </c>
      <c r="T5">
        <v>69.599999999999994</v>
      </c>
      <c r="U5" s="156">
        <f t="shared" si="2"/>
        <v>253.08999999999997</v>
      </c>
      <c r="V5" s="154">
        <f t="shared" si="3"/>
        <v>0</v>
      </c>
      <c r="Y5">
        <f>BAWANA!AW5+BAWANA!AX5</f>
        <v>0</v>
      </c>
      <c r="Z5">
        <f>BAWANA!BD5+BAWANA!BE5</f>
        <v>31.5</v>
      </c>
      <c r="AA5">
        <f>BAWANA!X5+BAWANA!Y5</f>
        <v>0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253.08999999999997</v>
      </c>
      <c r="E6">
        <f>BAWANA!AM6</f>
        <v>0</v>
      </c>
      <c r="F6">
        <f t="shared" si="4"/>
        <v>256</v>
      </c>
      <c r="G6">
        <f t="shared" si="5"/>
        <v>253.08999999999997</v>
      </c>
      <c r="H6" s="154"/>
      <c r="I6">
        <f>BRPL_EOD!AK6+BRPL_EOD!AL6</f>
        <v>98.06</v>
      </c>
      <c r="J6">
        <f>BYPL_EOD!AK6+BYPL_EOD!AL6</f>
        <v>56.7</v>
      </c>
      <c r="K6">
        <f>MES_EOD!AK6+MES_EOD!AL6</f>
        <v>5.73</v>
      </c>
      <c r="L6">
        <f>NDMC_EOD!AK6+NDMC_EOD!AL6</f>
        <v>23</v>
      </c>
      <c r="M6">
        <f>TPDDL_EOD!AK6+TPDDL_EOD!AL6</f>
        <v>69.599999999999994</v>
      </c>
      <c r="N6">
        <f t="shared" si="0"/>
        <v>253.08999999999997</v>
      </c>
      <c r="O6" s="154">
        <f t="shared" si="1"/>
        <v>0</v>
      </c>
      <c r="P6">
        <v>98.06</v>
      </c>
      <c r="Q6">
        <v>56.7</v>
      </c>
      <c r="R6">
        <v>5.73</v>
      </c>
      <c r="S6">
        <v>23</v>
      </c>
      <c r="T6">
        <v>69.599999999999994</v>
      </c>
      <c r="U6" s="156">
        <f t="shared" si="2"/>
        <v>253.08999999999997</v>
      </c>
      <c r="V6" s="154">
        <f t="shared" si="3"/>
        <v>0</v>
      </c>
      <c r="Y6">
        <f>BAWANA!AW6+BAWANA!AX6</f>
        <v>0</v>
      </c>
      <c r="Z6">
        <f>BAWANA!BD6+BAWANA!BE6</f>
        <v>31.5</v>
      </c>
      <c r="AA6">
        <f>BAWANA!X6+BAWANA!Y6</f>
        <v>0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253.08999999999997</v>
      </c>
      <c r="E7">
        <f>BAWANA!AM7</f>
        <v>0</v>
      </c>
      <c r="F7">
        <f t="shared" si="4"/>
        <v>256</v>
      </c>
      <c r="G7">
        <f t="shared" si="5"/>
        <v>253.08999999999997</v>
      </c>
      <c r="H7" s="154"/>
      <c r="I7">
        <f>BRPL_EOD!AK7+BRPL_EOD!AL7</f>
        <v>98.06</v>
      </c>
      <c r="J7">
        <f>BYPL_EOD!AK7+BYPL_EOD!AL7</f>
        <v>56.7</v>
      </c>
      <c r="K7">
        <f>MES_EOD!AK7+MES_EOD!AL7</f>
        <v>5.73</v>
      </c>
      <c r="L7">
        <f>NDMC_EOD!AK7+NDMC_EOD!AL7</f>
        <v>23</v>
      </c>
      <c r="M7">
        <f>TPDDL_EOD!AK7+TPDDL_EOD!AL7</f>
        <v>69.599999999999994</v>
      </c>
      <c r="N7">
        <f t="shared" si="0"/>
        <v>253.08999999999997</v>
      </c>
      <c r="O7" s="154">
        <f t="shared" si="1"/>
        <v>0</v>
      </c>
      <c r="P7">
        <v>98.06</v>
      </c>
      <c r="Q7">
        <v>56.7</v>
      </c>
      <c r="R7">
        <v>5.73</v>
      </c>
      <c r="S7">
        <v>23</v>
      </c>
      <c r="T7">
        <v>69.599999999999994</v>
      </c>
      <c r="U7" s="156">
        <f t="shared" si="2"/>
        <v>253.08999999999997</v>
      </c>
      <c r="V7" s="154">
        <f t="shared" si="3"/>
        <v>0</v>
      </c>
      <c r="Y7">
        <f>BAWANA!AW7+BAWANA!AX7</f>
        <v>0</v>
      </c>
      <c r="Z7">
        <f>BAWANA!BD7+BAWANA!BE7</f>
        <v>31.5</v>
      </c>
      <c r="AA7">
        <f>BAWANA!X7+BAWANA!Y7</f>
        <v>0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253.08999999999997</v>
      </c>
      <c r="E8">
        <f>BAWANA!AM8</f>
        <v>0</v>
      </c>
      <c r="F8">
        <f t="shared" si="4"/>
        <v>256</v>
      </c>
      <c r="G8">
        <f t="shared" si="5"/>
        <v>253.08999999999997</v>
      </c>
      <c r="H8" s="154"/>
      <c r="I8">
        <f>BRPL_EOD!AK8+BRPL_EOD!AL8</f>
        <v>98.06</v>
      </c>
      <c r="J8">
        <f>BYPL_EOD!AK8+BYPL_EOD!AL8</f>
        <v>56.7</v>
      </c>
      <c r="K8">
        <f>MES_EOD!AK8+MES_EOD!AL8</f>
        <v>5.73</v>
      </c>
      <c r="L8">
        <f>NDMC_EOD!AK8+NDMC_EOD!AL8</f>
        <v>23</v>
      </c>
      <c r="M8">
        <f>TPDDL_EOD!AK8+TPDDL_EOD!AL8</f>
        <v>69.599999999999994</v>
      </c>
      <c r="N8">
        <f t="shared" si="0"/>
        <v>253.08999999999997</v>
      </c>
      <c r="O8" s="154">
        <f t="shared" si="1"/>
        <v>0</v>
      </c>
      <c r="P8">
        <v>98.06</v>
      </c>
      <c r="Q8">
        <v>56.7</v>
      </c>
      <c r="R8">
        <v>5.73</v>
      </c>
      <c r="S8">
        <v>23</v>
      </c>
      <c r="T8">
        <v>69.599999999999994</v>
      </c>
      <c r="U8" s="156">
        <f t="shared" si="2"/>
        <v>253.08999999999997</v>
      </c>
      <c r="V8" s="154">
        <f t="shared" si="3"/>
        <v>0</v>
      </c>
      <c r="Y8">
        <f>BAWANA!AW8+BAWANA!AX8</f>
        <v>0</v>
      </c>
      <c r="Z8">
        <f>BAWANA!BD8+BAWANA!BE8</f>
        <v>31.5</v>
      </c>
      <c r="AA8">
        <f>BAWANA!X8+BAWANA!Y8</f>
        <v>0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253.08999999999997</v>
      </c>
      <c r="E9">
        <f>BAWANA!AM9</f>
        <v>0</v>
      </c>
      <c r="F9">
        <f t="shared" si="4"/>
        <v>256</v>
      </c>
      <c r="G9">
        <f t="shared" si="5"/>
        <v>253.08999999999997</v>
      </c>
      <c r="H9" s="154"/>
      <c r="I9">
        <f>BRPL_EOD!AK9+BRPL_EOD!AL9</f>
        <v>98.06</v>
      </c>
      <c r="J9">
        <f>BYPL_EOD!AK9+BYPL_EOD!AL9</f>
        <v>56.7</v>
      </c>
      <c r="K9">
        <f>MES_EOD!AK9+MES_EOD!AL9</f>
        <v>5.73</v>
      </c>
      <c r="L9">
        <f>NDMC_EOD!AK9+NDMC_EOD!AL9</f>
        <v>23</v>
      </c>
      <c r="M9">
        <f>TPDDL_EOD!AK9+TPDDL_EOD!AL9</f>
        <v>69.599999999999994</v>
      </c>
      <c r="N9">
        <f t="shared" si="0"/>
        <v>253.08999999999997</v>
      </c>
      <c r="O9" s="154">
        <f t="shared" si="1"/>
        <v>0</v>
      </c>
      <c r="P9">
        <v>98.06</v>
      </c>
      <c r="Q9">
        <v>56.7</v>
      </c>
      <c r="R9">
        <v>5.73</v>
      </c>
      <c r="S9">
        <v>23</v>
      </c>
      <c r="T9">
        <v>69.599999999999994</v>
      </c>
      <c r="U9" s="156">
        <f t="shared" si="2"/>
        <v>253.08999999999997</v>
      </c>
      <c r="V9" s="154">
        <f t="shared" si="3"/>
        <v>0</v>
      </c>
      <c r="Y9">
        <f>BAWANA!AW9+BAWANA!AX9</f>
        <v>0</v>
      </c>
      <c r="Z9">
        <f>BAWANA!BD9+BAWANA!BE9</f>
        <v>31.5</v>
      </c>
      <c r="AA9">
        <f>BAWANA!X9+BAWANA!Y9</f>
        <v>0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241.39</v>
      </c>
      <c r="E10">
        <f>BAWANA!AM10</f>
        <v>0</v>
      </c>
      <c r="F10">
        <f t="shared" si="4"/>
        <v>256</v>
      </c>
      <c r="G10">
        <f t="shared" si="5"/>
        <v>241.39</v>
      </c>
      <c r="H10" s="154"/>
      <c r="I10">
        <f>BRPL_EOD!AK10+BRPL_EOD!AL10</f>
        <v>98.06</v>
      </c>
      <c r="J10">
        <f>BYPL_EOD!AK10+BYPL_EOD!AL10</f>
        <v>45</v>
      </c>
      <c r="K10">
        <f>MES_EOD!AK10+MES_EOD!AL10</f>
        <v>5.73</v>
      </c>
      <c r="L10">
        <f>NDMC_EOD!AK10+NDMC_EOD!AL10</f>
        <v>23</v>
      </c>
      <c r="M10">
        <f>TPDDL_EOD!AK10+TPDDL_EOD!AL10</f>
        <v>69.599999999999994</v>
      </c>
      <c r="N10">
        <f t="shared" si="0"/>
        <v>241.39</v>
      </c>
      <c r="O10" s="154">
        <f t="shared" si="1"/>
        <v>0</v>
      </c>
      <c r="P10">
        <v>98.06</v>
      </c>
      <c r="Q10">
        <v>45</v>
      </c>
      <c r="R10">
        <v>5.73</v>
      </c>
      <c r="S10">
        <v>23</v>
      </c>
      <c r="T10">
        <v>69.599999999999994</v>
      </c>
      <c r="U10" s="156">
        <f t="shared" si="2"/>
        <v>241.39</v>
      </c>
      <c r="V10" s="154">
        <f t="shared" si="3"/>
        <v>0</v>
      </c>
      <c r="Y10">
        <f>BAWANA!AW10+BAWANA!AX10</f>
        <v>0</v>
      </c>
      <c r="Z10">
        <f>BAWANA!BD10+BAWANA!BE10</f>
        <v>31.5</v>
      </c>
      <c r="AA10">
        <f>BAWANA!X10+BAWANA!Y10</f>
        <v>0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212.1</v>
      </c>
      <c r="E11">
        <f>BAWANA!AM11</f>
        <v>0</v>
      </c>
      <c r="F11">
        <f t="shared" si="4"/>
        <v>256</v>
      </c>
      <c r="G11">
        <f t="shared" si="5"/>
        <v>212.1</v>
      </c>
      <c r="H11" s="154"/>
      <c r="I11">
        <f>BRPL_EOD!AK11+BRPL_EOD!AL11</f>
        <v>82.17</v>
      </c>
      <c r="J11">
        <f>BYPL_EOD!AK11+BYPL_EOD!AL11</f>
        <v>47.51</v>
      </c>
      <c r="K11">
        <f>MES_EOD!AK11+MES_EOD!AL11</f>
        <v>5.73</v>
      </c>
      <c r="L11">
        <f>NDMC_EOD!AK11+NDMC_EOD!AL11</f>
        <v>19.27</v>
      </c>
      <c r="M11">
        <f>TPDDL_EOD!AK11+TPDDL_EOD!AL11</f>
        <v>57.41</v>
      </c>
      <c r="N11">
        <f t="shared" si="0"/>
        <v>212.09</v>
      </c>
      <c r="O11" s="154">
        <f t="shared" si="1"/>
        <v>9.9999999999909051E-3</v>
      </c>
      <c r="P11">
        <v>82.173874298646794</v>
      </c>
      <c r="Q11">
        <v>47.512240086755618</v>
      </c>
      <c r="R11">
        <v>5.7302701683247683</v>
      </c>
      <c r="S11">
        <v>19.27090857654769</v>
      </c>
      <c r="T11">
        <v>57.412706869725113</v>
      </c>
      <c r="U11" s="156">
        <f t="shared" si="2"/>
        <v>212.10000000000002</v>
      </c>
      <c r="V11" s="154">
        <f t="shared" si="3"/>
        <v>0</v>
      </c>
      <c r="Y11">
        <f>BAWANA!AW11+BAWANA!AX11</f>
        <v>26.4</v>
      </c>
      <c r="Z11">
        <f>BAWANA!BD11+BAWANA!BE11</f>
        <v>31.5</v>
      </c>
      <c r="AA11">
        <f>BAWANA!X11+BAWANA!Y11</f>
        <v>26.4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212.1</v>
      </c>
      <c r="E12">
        <f>BAWANA!AM12</f>
        <v>0</v>
      </c>
      <c r="F12">
        <f t="shared" si="4"/>
        <v>256</v>
      </c>
      <c r="G12">
        <f t="shared" si="5"/>
        <v>212.1</v>
      </c>
      <c r="H12" s="154"/>
      <c r="I12">
        <f>BRPL_EOD!AK12+BRPL_EOD!AL12</f>
        <v>82.17</v>
      </c>
      <c r="J12">
        <f>BYPL_EOD!AK12+BYPL_EOD!AL12</f>
        <v>47.51</v>
      </c>
      <c r="K12">
        <f>MES_EOD!AK12+MES_EOD!AL12</f>
        <v>5.73</v>
      </c>
      <c r="L12">
        <f>NDMC_EOD!AK12+NDMC_EOD!AL12</f>
        <v>19.27</v>
      </c>
      <c r="M12">
        <f>TPDDL_EOD!AK12+TPDDL_EOD!AL12</f>
        <v>57.41</v>
      </c>
      <c r="N12">
        <f t="shared" si="0"/>
        <v>212.09</v>
      </c>
      <c r="O12" s="154">
        <f t="shared" si="1"/>
        <v>9.9999999999909051E-3</v>
      </c>
      <c r="P12">
        <v>82.173874298646794</v>
      </c>
      <c r="Q12">
        <v>47.512240086755618</v>
      </c>
      <c r="R12">
        <v>5.7302701683247683</v>
      </c>
      <c r="S12">
        <v>19.27090857654769</v>
      </c>
      <c r="T12">
        <v>57.412706869725113</v>
      </c>
      <c r="U12" s="156">
        <f t="shared" si="2"/>
        <v>212.10000000000002</v>
      </c>
      <c r="V12" s="154">
        <f t="shared" si="3"/>
        <v>0</v>
      </c>
      <c r="Y12">
        <f>BAWANA!AW12+BAWANA!AX12</f>
        <v>26.4</v>
      </c>
      <c r="Z12">
        <f>BAWANA!BD12+BAWANA!BE12</f>
        <v>31.5</v>
      </c>
      <c r="AA12">
        <f>BAWANA!X12+BAWANA!Y12</f>
        <v>26.4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212.1</v>
      </c>
      <c r="E13">
        <f>BAWANA!AM13</f>
        <v>0</v>
      </c>
      <c r="F13">
        <f t="shared" si="4"/>
        <v>256</v>
      </c>
      <c r="G13">
        <f t="shared" si="5"/>
        <v>212.1</v>
      </c>
      <c r="H13" s="154"/>
      <c r="I13">
        <f>BRPL_EOD!AK13+BRPL_EOD!AL13</f>
        <v>82.17</v>
      </c>
      <c r="J13">
        <f>BYPL_EOD!AK13+BYPL_EOD!AL13</f>
        <v>47.51</v>
      </c>
      <c r="K13">
        <f>MES_EOD!AK13+MES_EOD!AL13</f>
        <v>5.73</v>
      </c>
      <c r="L13">
        <f>NDMC_EOD!AK13+NDMC_EOD!AL13</f>
        <v>19.27</v>
      </c>
      <c r="M13">
        <f>TPDDL_EOD!AK13+TPDDL_EOD!AL13</f>
        <v>57.41</v>
      </c>
      <c r="N13">
        <f t="shared" si="0"/>
        <v>212.09</v>
      </c>
      <c r="O13" s="154">
        <f t="shared" si="1"/>
        <v>9.9999999999909051E-3</v>
      </c>
      <c r="P13">
        <v>82.173874298646794</v>
      </c>
      <c r="Q13">
        <v>47.512240086755618</v>
      </c>
      <c r="R13">
        <v>5.7302701683247683</v>
      </c>
      <c r="S13">
        <v>19.27090857654769</v>
      </c>
      <c r="T13">
        <v>57.412706869725113</v>
      </c>
      <c r="U13" s="156">
        <f t="shared" si="2"/>
        <v>212.10000000000002</v>
      </c>
      <c r="V13" s="154">
        <f t="shared" si="3"/>
        <v>0</v>
      </c>
      <c r="Y13">
        <f>BAWANA!AW13+BAWANA!AX13</f>
        <v>26.4</v>
      </c>
      <c r="Z13">
        <f>BAWANA!BD13+BAWANA!BE13</f>
        <v>31.5</v>
      </c>
      <c r="AA13">
        <f>BAWANA!X13+BAWANA!Y13</f>
        <v>26.4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212.1</v>
      </c>
      <c r="E14">
        <f>BAWANA!AM14</f>
        <v>0</v>
      </c>
      <c r="F14">
        <f t="shared" si="4"/>
        <v>256</v>
      </c>
      <c r="G14">
        <f t="shared" si="5"/>
        <v>212.1</v>
      </c>
      <c r="H14" s="154"/>
      <c r="I14">
        <f>BRPL_EOD!AK14+BRPL_EOD!AL14</f>
        <v>82.17</v>
      </c>
      <c r="J14">
        <f>BYPL_EOD!AK14+BYPL_EOD!AL14</f>
        <v>47.51</v>
      </c>
      <c r="K14">
        <f>MES_EOD!AK14+MES_EOD!AL14</f>
        <v>5.73</v>
      </c>
      <c r="L14">
        <f>NDMC_EOD!AK14+NDMC_EOD!AL14</f>
        <v>19.27</v>
      </c>
      <c r="M14">
        <f>TPDDL_EOD!AK14+TPDDL_EOD!AL14</f>
        <v>57.41</v>
      </c>
      <c r="N14">
        <f t="shared" si="0"/>
        <v>212.09</v>
      </c>
      <c r="O14" s="154">
        <f t="shared" si="1"/>
        <v>9.9999999999909051E-3</v>
      </c>
      <c r="P14">
        <v>82.173874298646794</v>
      </c>
      <c r="Q14">
        <v>47.512240086755618</v>
      </c>
      <c r="R14">
        <v>5.7302701683247683</v>
      </c>
      <c r="S14">
        <v>19.27090857654769</v>
      </c>
      <c r="T14">
        <v>57.412706869725113</v>
      </c>
      <c r="U14" s="156">
        <f t="shared" si="2"/>
        <v>212.10000000000002</v>
      </c>
      <c r="V14" s="154">
        <f t="shared" si="3"/>
        <v>0</v>
      </c>
      <c r="Y14">
        <f>BAWANA!AW14+BAWANA!AX14</f>
        <v>26.4</v>
      </c>
      <c r="Z14">
        <f>BAWANA!BD14+BAWANA!BE14</f>
        <v>31.5</v>
      </c>
      <c r="AA14">
        <f>BAWANA!X14+BAWANA!Y14</f>
        <v>26.4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212.02</v>
      </c>
      <c r="E35">
        <f>BAWANA!AM35</f>
        <v>0</v>
      </c>
      <c r="F35">
        <f t="shared" si="4"/>
        <v>256</v>
      </c>
      <c r="G35">
        <f t="shared" si="5"/>
        <v>212.02</v>
      </c>
      <c r="H35" s="154"/>
      <c r="I35">
        <f>BRPL_EOD!AK35+BRPL_EOD!AL35</f>
        <v>82.43</v>
      </c>
      <c r="J35">
        <f>BYPL_EOD!AK35+BYPL_EOD!AL35</f>
        <v>47.66</v>
      </c>
      <c r="K35">
        <f>MES_EOD!AK35+MES_EOD!AL35</f>
        <v>5</v>
      </c>
      <c r="L35">
        <f>NDMC_EOD!AK35+NDMC_EOD!AL35</f>
        <v>19.329999999999998</v>
      </c>
      <c r="M35">
        <f>TPDDL_EOD!AK35+TPDDL_EOD!AL35</f>
        <v>57.59</v>
      </c>
      <c r="N35">
        <f t="shared" si="0"/>
        <v>212.01000000000002</v>
      </c>
      <c r="O35" s="154">
        <f t="shared" si="1"/>
        <v>9.9999999999909051E-3</v>
      </c>
      <c r="P35">
        <v>82.433888024149809</v>
      </c>
      <c r="Q35">
        <v>47.662248007169467</v>
      </c>
      <c r="R35">
        <v>5.0002358379321725</v>
      </c>
      <c r="S35">
        <v>19.330911749445779</v>
      </c>
      <c r="T35">
        <v>57.592716381302772</v>
      </c>
      <c r="U35" s="156">
        <f t="shared" si="2"/>
        <v>212.02</v>
      </c>
      <c r="V35" s="154">
        <f t="shared" si="3"/>
        <v>0</v>
      </c>
      <c r="Y35">
        <f>BAWANA!AW35+BAWANA!AX35</f>
        <v>26.48</v>
      </c>
      <c r="Z35">
        <f>BAWANA!BD35+BAWANA!BE35</f>
        <v>31.5</v>
      </c>
      <c r="AA35">
        <f>BAWANA!X35+BAWANA!Y35</f>
        <v>26.48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212.02</v>
      </c>
      <c r="E36">
        <f>BAWANA!AM36</f>
        <v>0</v>
      </c>
      <c r="F36">
        <f t="shared" si="4"/>
        <v>256</v>
      </c>
      <c r="G36">
        <f t="shared" si="5"/>
        <v>212.02</v>
      </c>
      <c r="H36" s="154"/>
      <c r="I36">
        <f>BRPL_EOD!AK36+BRPL_EOD!AL36</f>
        <v>82.43</v>
      </c>
      <c r="J36">
        <f>BYPL_EOD!AK36+BYPL_EOD!AL36</f>
        <v>47.66</v>
      </c>
      <c r="K36">
        <f>MES_EOD!AK36+MES_EOD!AL36</f>
        <v>5</v>
      </c>
      <c r="L36">
        <f>NDMC_EOD!AK36+NDMC_EOD!AL36</f>
        <v>19.329999999999998</v>
      </c>
      <c r="M36">
        <f>TPDDL_EOD!AK36+TPDDL_EOD!AL36</f>
        <v>57.59</v>
      </c>
      <c r="N36">
        <f t="shared" si="0"/>
        <v>212.01000000000002</v>
      </c>
      <c r="O36" s="154">
        <f t="shared" si="1"/>
        <v>9.9999999999909051E-3</v>
      </c>
      <c r="P36">
        <v>82.433888024149809</v>
      </c>
      <c r="Q36">
        <v>47.662248007169467</v>
      </c>
      <c r="R36">
        <v>5.0002358379321725</v>
      </c>
      <c r="S36">
        <v>19.330911749445779</v>
      </c>
      <c r="T36">
        <v>57.592716381302772</v>
      </c>
      <c r="U36" s="156">
        <f t="shared" si="2"/>
        <v>212.02</v>
      </c>
      <c r="V36" s="154">
        <f t="shared" si="3"/>
        <v>0</v>
      </c>
      <c r="Y36">
        <f>BAWANA!AW36+BAWANA!AX36</f>
        <v>26.48</v>
      </c>
      <c r="Z36">
        <f>BAWANA!BD36+BAWANA!BE36</f>
        <v>31.5</v>
      </c>
      <c r="AA36">
        <f>BAWANA!X36+BAWANA!Y36</f>
        <v>26.48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212.02</v>
      </c>
      <c r="E37">
        <f>BAWANA!AM37</f>
        <v>0</v>
      </c>
      <c r="F37">
        <f t="shared" si="4"/>
        <v>256</v>
      </c>
      <c r="G37">
        <f t="shared" si="5"/>
        <v>212.02</v>
      </c>
      <c r="H37" s="154"/>
      <c r="I37">
        <f>BRPL_EOD!AK37+BRPL_EOD!AL37</f>
        <v>82.43</v>
      </c>
      <c r="J37">
        <f>BYPL_EOD!AK37+BYPL_EOD!AL37</f>
        <v>47.66</v>
      </c>
      <c r="K37">
        <f>MES_EOD!AK37+MES_EOD!AL37</f>
        <v>5</v>
      </c>
      <c r="L37">
        <f>NDMC_EOD!AK37+NDMC_EOD!AL37</f>
        <v>19.329999999999998</v>
      </c>
      <c r="M37">
        <f>TPDDL_EOD!AK37+TPDDL_EOD!AL37</f>
        <v>57.59</v>
      </c>
      <c r="N37">
        <f t="shared" si="0"/>
        <v>212.01000000000002</v>
      </c>
      <c r="O37" s="154">
        <f t="shared" si="1"/>
        <v>9.9999999999909051E-3</v>
      </c>
      <c r="P37">
        <v>82.433888024149809</v>
      </c>
      <c r="Q37">
        <v>47.662248007169467</v>
      </c>
      <c r="R37">
        <v>5.0002358379321725</v>
      </c>
      <c r="S37">
        <v>19.330911749445779</v>
      </c>
      <c r="T37">
        <v>57.592716381302772</v>
      </c>
      <c r="U37" s="156">
        <f t="shared" si="2"/>
        <v>212.02</v>
      </c>
      <c r="V37" s="154">
        <f t="shared" si="3"/>
        <v>0</v>
      </c>
      <c r="Y37">
        <f>BAWANA!AW37+BAWANA!AX37</f>
        <v>26.48</v>
      </c>
      <c r="Z37">
        <f>BAWANA!BD37+BAWANA!BE37</f>
        <v>31.5</v>
      </c>
      <c r="AA37">
        <f>BAWANA!X37+BAWANA!Y37</f>
        <v>26.48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212.02</v>
      </c>
      <c r="E38">
        <f>BAWANA!AM38</f>
        <v>0</v>
      </c>
      <c r="F38">
        <f t="shared" si="4"/>
        <v>256</v>
      </c>
      <c r="G38">
        <f t="shared" si="5"/>
        <v>212.02</v>
      </c>
      <c r="H38" s="154"/>
      <c r="I38">
        <f>BRPL_EOD!AK38+BRPL_EOD!AL38</f>
        <v>82.43</v>
      </c>
      <c r="J38">
        <f>BYPL_EOD!AK38+BYPL_EOD!AL38</f>
        <v>47.66</v>
      </c>
      <c r="K38">
        <f>MES_EOD!AK38+MES_EOD!AL38</f>
        <v>5</v>
      </c>
      <c r="L38">
        <f>NDMC_EOD!AK38+NDMC_EOD!AL38</f>
        <v>19.329999999999998</v>
      </c>
      <c r="M38">
        <f>TPDDL_EOD!AK38+TPDDL_EOD!AL38</f>
        <v>57.59</v>
      </c>
      <c r="N38">
        <f t="shared" si="0"/>
        <v>212.01000000000002</v>
      </c>
      <c r="O38" s="154">
        <f t="shared" si="1"/>
        <v>9.9999999999909051E-3</v>
      </c>
      <c r="P38">
        <v>82.433888024149809</v>
      </c>
      <c r="Q38">
        <v>47.662248007169467</v>
      </c>
      <c r="R38">
        <v>5.0002358379321725</v>
      </c>
      <c r="S38">
        <v>19.330911749445779</v>
      </c>
      <c r="T38">
        <v>57.592716381302772</v>
      </c>
      <c r="U38" s="156">
        <f t="shared" si="2"/>
        <v>212.02</v>
      </c>
      <c r="V38" s="154">
        <f t="shared" si="3"/>
        <v>0</v>
      </c>
      <c r="Y38">
        <f>BAWANA!AW38+BAWANA!AX38</f>
        <v>26.48</v>
      </c>
      <c r="Z38">
        <f>BAWANA!BD38+BAWANA!BE38</f>
        <v>31.5</v>
      </c>
      <c r="AA38">
        <f>BAWANA!X38+BAWANA!Y38</f>
        <v>26.48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212.47</v>
      </c>
      <c r="E39">
        <f>BAWANA!AM39</f>
        <v>0</v>
      </c>
      <c r="F39">
        <f t="shared" si="4"/>
        <v>256</v>
      </c>
      <c r="G39">
        <f t="shared" si="5"/>
        <v>212.47</v>
      </c>
      <c r="H39" s="154"/>
      <c r="I39">
        <f>BRPL_EOD!AK39+BRPL_EOD!AL39</f>
        <v>81.02</v>
      </c>
      <c r="J39">
        <f>BYPL_EOD!AK39+BYPL_EOD!AL39</f>
        <v>46.85</v>
      </c>
      <c r="K39">
        <f>MES_EOD!AK39+MES_EOD!AL39</f>
        <v>5</v>
      </c>
      <c r="L39">
        <f>NDMC_EOD!AK39+NDMC_EOD!AL39</f>
        <v>23</v>
      </c>
      <c r="M39">
        <f>TPDDL_EOD!AK39+TPDDL_EOD!AL39</f>
        <v>56.61</v>
      </c>
      <c r="N39">
        <f t="shared" si="0"/>
        <v>212.48000000000002</v>
      </c>
      <c r="O39" s="154">
        <f t="shared" si="1"/>
        <v>-1.0000000000019327E-2</v>
      </c>
      <c r="P39">
        <v>81.016186935240952</v>
      </c>
      <c r="Q39">
        <v>46.847795086596385</v>
      </c>
      <c r="R39">
        <v>4.9997646837349397</v>
      </c>
      <c r="S39">
        <v>22.998917545180721</v>
      </c>
      <c r="T39">
        <v>56.607335749246985</v>
      </c>
      <c r="U39" s="156">
        <f t="shared" si="2"/>
        <v>212.46999999999997</v>
      </c>
      <c r="V39" s="154">
        <f t="shared" si="3"/>
        <v>0</v>
      </c>
      <c r="Y39">
        <f>BAWANA!AW39+BAWANA!AX39</f>
        <v>26.03</v>
      </c>
      <c r="Z39">
        <f>BAWANA!BD39+BAWANA!BE39</f>
        <v>31.5</v>
      </c>
      <c r="AA39">
        <f>BAWANA!X39+BAWANA!Y39</f>
        <v>26.03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212.47</v>
      </c>
      <c r="E40">
        <f>BAWANA!AM40</f>
        <v>0</v>
      </c>
      <c r="F40">
        <f t="shared" si="4"/>
        <v>256</v>
      </c>
      <c r="G40">
        <f t="shared" si="5"/>
        <v>212.47</v>
      </c>
      <c r="H40" s="154"/>
      <c r="I40">
        <f>BRPL_EOD!AK40+BRPL_EOD!AL40</f>
        <v>81.02</v>
      </c>
      <c r="J40">
        <f>BYPL_EOD!AK40+BYPL_EOD!AL40</f>
        <v>46.85</v>
      </c>
      <c r="K40">
        <f>MES_EOD!AK40+MES_EOD!AL40</f>
        <v>5</v>
      </c>
      <c r="L40">
        <f>NDMC_EOD!AK40+NDMC_EOD!AL40</f>
        <v>23</v>
      </c>
      <c r="M40">
        <f>TPDDL_EOD!AK40+TPDDL_EOD!AL40</f>
        <v>56.61</v>
      </c>
      <c r="N40">
        <f t="shared" si="0"/>
        <v>212.48000000000002</v>
      </c>
      <c r="O40" s="154">
        <f t="shared" si="1"/>
        <v>-1.0000000000019327E-2</v>
      </c>
      <c r="P40">
        <v>81.016186935240952</v>
      </c>
      <c r="Q40">
        <v>46.847795086596385</v>
      </c>
      <c r="R40">
        <v>4.9997646837349397</v>
      </c>
      <c r="S40">
        <v>22.998917545180721</v>
      </c>
      <c r="T40">
        <v>56.607335749246985</v>
      </c>
      <c r="U40" s="156">
        <f t="shared" si="2"/>
        <v>212.46999999999997</v>
      </c>
      <c r="V40" s="154">
        <f t="shared" si="3"/>
        <v>0</v>
      </c>
      <c r="Y40">
        <f>BAWANA!AW40+BAWANA!AX40</f>
        <v>26.03</v>
      </c>
      <c r="Z40">
        <f>BAWANA!BD40+BAWANA!BE40</f>
        <v>31.5</v>
      </c>
      <c r="AA40">
        <f>BAWANA!X40+BAWANA!Y40</f>
        <v>26.03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212.47</v>
      </c>
      <c r="E41">
        <f>BAWANA!AM41</f>
        <v>0</v>
      </c>
      <c r="F41">
        <f t="shared" si="4"/>
        <v>256</v>
      </c>
      <c r="G41">
        <f t="shared" si="5"/>
        <v>212.47</v>
      </c>
      <c r="H41" s="154"/>
      <c r="I41">
        <f>BRPL_EOD!AK41+BRPL_EOD!AL41</f>
        <v>81.02</v>
      </c>
      <c r="J41">
        <f>BYPL_EOD!AK41+BYPL_EOD!AL41</f>
        <v>46.85</v>
      </c>
      <c r="K41">
        <f>MES_EOD!AK41+MES_EOD!AL41</f>
        <v>5</v>
      </c>
      <c r="L41">
        <f>NDMC_EOD!AK41+NDMC_EOD!AL41</f>
        <v>23</v>
      </c>
      <c r="M41">
        <f>TPDDL_EOD!AK41+TPDDL_EOD!AL41</f>
        <v>56.61</v>
      </c>
      <c r="N41">
        <f t="shared" si="0"/>
        <v>212.48000000000002</v>
      </c>
      <c r="O41" s="154">
        <f t="shared" si="1"/>
        <v>-1.0000000000019327E-2</v>
      </c>
      <c r="P41">
        <v>81.016186935240952</v>
      </c>
      <c r="Q41">
        <v>46.847795086596385</v>
      </c>
      <c r="R41">
        <v>4.9997646837349397</v>
      </c>
      <c r="S41">
        <v>22.998917545180721</v>
      </c>
      <c r="T41">
        <v>56.607335749246985</v>
      </c>
      <c r="U41" s="156">
        <f t="shared" si="2"/>
        <v>212.46999999999997</v>
      </c>
      <c r="V41" s="154">
        <f t="shared" si="3"/>
        <v>0</v>
      </c>
      <c r="Y41">
        <f>BAWANA!AW41+BAWANA!AX41</f>
        <v>26.03</v>
      </c>
      <c r="Z41">
        <f>BAWANA!BD41+BAWANA!BE41</f>
        <v>31.5</v>
      </c>
      <c r="AA41">
        <f>BAWANA!X41+BAWANA!Y41</f>
        <v>26.03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212.47</v>
      </c>
      <c r="E42">
        <f>BAWANA!AM42</f>
        <v>0</v>
      </c>
      <c r="F42">
        <f t="shared" si="4"/>
        <v>256</v>
      </c>
      <c r="G42">
        <f t="shared" si="5"/>
        <v>212.47</v>
      </c>
      <c r="H42" s="154"/>
      <c r="I42">
        <f>BRPL_EOD!AK42+BRPL_EOD!AL42</f>
        <v>81.02</v>
      </c>
      <c r="J42">
        <f>BYPL_EOD!AK42+BYPL_EOD!AL42</f>
        <v>46.85</v>
      </c>
      <c r="K42">
        <f>MES_EOD!AK42+MES_EOD!AL42</f>
        <v>5</v>
      </c>
      <c r="L42">
        <f>NDMC_EOD!AK42+NDMC_EOD!AL42</f>
        <v>23</v>
      </c>
      <c r="M42">
        <f>TPDDL_EOD!AK42+TPDDL_EOD!AL42</f>
        <v>56.61</v>
      </c>
      <c r="N42">
        <f t="shared" si="0"/>
        <v>212.48000000000002</v>
      </c>
      <c r="O42" s="154">
        <f t="shared" si="1"/>
        <v>-1.0000000000019327E-2</v>
      </c>
      <c r="P42">
        <v>81.016186935240952</v>
      </c>
      <c r="Q42">
        <v>46.847795086596385</v>
      </c>
      <c r="R42">
        <v>4.9997646837349397</v>
      </c>
      <c r="S42">
        <v>22.998917545180721</v>
      </c>
      <c r="T42">
        <v>56.607335749246985</v>
      </c>
      <c r="U42" s="156">
        <f t="shared" si="2"/>
        <v>212.46999999999997</v>
      </c>
      <c r="V42" s="154">
        <f t="shared" si="3"/>
        <v>0</v>
      </c>
      <c r="Y42">
        <f>BAWANA!AW42+BAWANA!AX42</f>
        <v>26.03</v>
      </c>
      <c r="Z42">
        <f>BAWANA!BD42+BAWANA!BE42</f>
        <v>31.5</v>
      </c>
      <c r="AA42">
        <f>BAWANA!X42+BAWANA!Y42</f>
        <v>26.03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212.87</v>
      </c>
      <c r="E43">
        <f>BAWANA!AM43</f>
        <v>0</v>
      </c>
      <c r="F43">
        <f t="shared" si="4"/>
        <v>256</v>
      </c>
      <c r="G43">
        <f t="shared" si="5"/>
        <v>212.87</v>
      </c>
      <c r="H43" s="154"/>
      <c r="I43">
        <f>BRPL_EOD!AK43+BRPL_EOD!AL43</f>
        <v>81.349999999999994</v>
      </c>
      <c r="J43">
        <f>BYPL_EOD!AK43+BYPL_EOD!AL43</f>
        <v>47.04</v>
      </c>
      <c r="K43">
        <f>MES_EOD!AK43+MES_EOD!AL43</f>
        <v>5</v>
      </c>
      <c r="L43">
        <f>NDMC_EOD!AK43+NDMC_EOD!AL43</f>
        <v>22.63</v>
      </c>
      <c r="M43">
        <f>TPDDL_EOD!AK43+TPDDL_EOD!AL43</f>
        <v>56.84</v>
      </c>
      <c r="N43">
        <f t="shared" si="0"/>
        <v>212.85999999999999</v>
      </c>
      <c r="O43" s="154">
        <f t="shared" si="1"/>
        <v>1.0000000000019327E-2</v>
      </c>
      <c r="P43">
        <v>81.353821760781742</v>
      </c>
      <c r="Q43">
        <v>47.042209903222776</v>
      </c>
      <c r="R43">
        <v>5.0002348961758907</v>
      </c>
      <c r="S43">
        <v>22.631063140092081</v>
      </c>
      <c r="T43">
        <v>56.84267029972753</v>
      </c>
      <c r="U43" s="156">
        <f t="shared" si="2"/>
        <v>212.87000000000003</v>
      </c>
      <c r="V43" s="154">
        <f t="shared" si="3"/>
        <v>0</v>
      </c>
      <c r="Y43">
        <f>BAWANA!AW43+BAWANA!AX43</f>
        <v>26.13</v>
      </c>
      <c r="Z43">
        <f>BAWANA!BD43+BAWANA!BE43</f>
        <v>31</v>
      </c>
      <c r="AA43">
        <f>BAWANA!X43+BAWANA!Y43</f>
        <v>26.13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212.87</v>
      </c>
      <c r="E44">
        <f>BAWANA!AM44</f>
        <v>0</v>
      </c>
      <c r="F44">
        <f t="shared" si="4"/>
        <v>256</v>
      </c>
      <c r="G44">
        <f t="shared" si="5"/>
        <v>212.87</v>
      </c>
      <c r="H44" s="154"/>
      <c r="I44">
        <f>BRPL_EOD!AK44+BRPL_EOD!AL44</f>
        <v>81.349999999999994</v>
      </c>
      <c r="J44">
        <f>BYPL_EOD!AK44+BYPL_EOD!AL44</f>
        <v>47.04</v>
      </c>
      <c r="K44">
        <f>MES_EOD!AK44+MES_EOD!AL44</f>
        <v>5</v>
      </c>
      <c r="L44">
        <f>NDMC_EOD!AK44+NDMC_EOD!AL44</f>
        <v>22.63</v>
      </c>
      <c r="M44">
        <f>TPDDL_EOD!AK44+TPDDL_EOD!AL44</f>
        <v>56.84</v>
      </c>
      <c r="N44">
        <f t="shared" si="0"/>
        <v>212.85999999999999</v>
      </c>
      <c r="O44" s="154">
        <f t="shared" si="1"/>
        <v>1.0000000000019327E-2</v>
      </c>
      <c r="P44">
        <v>81.353821760781742</v>
      </c>
      <c r="Q44">
        <v>47.042209903222776</v>
      </c>
      <c r="R44">
        <v>5.0002348961758907</v>
      </c>
      <c r="S44">
        <v>22.631063140092081</v>
      </c>
      <c r="T44">
        <v>56.84267029972753</v>
      </c>
      <c r="U44" s="156">
        <f t="shared" si="2"/>
        <v>212.87000000000003</v>
      </c>
      <c r="V44" s="154">
        <f t="shared" si="3"/>
        <v>0</v>
      </c>
      <c r="Y44">
        <f>BAWANA!AW44+BAWANA!AX44</f>
        <v>26.13</v>
      </c>
      <c r="Z44">
        <f>BAWANA!BD44+BAWANA!BE44</f>
        <v>31</v>
      </c>
      <c r="AA44">
        <f>BAWANA!X44+BAWANA!Y44</f>
        <v>26.13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212.87</v>
      </c>
      <c r="E45">
        <f>BAWANA!AM45</f>
        <v>0</v>
      </c>
      <c r="F45">
        <f t="shared" si="4"/>
        <v>256</v>
      </c>
      <c r="G45">
        <f t="shared" si="5"/>
        <v>212.87</v>
      </c>
      <c r="H45" s="154"/>
      <c r="I45">
        <f>BRPL_EOD!AK45+BRPL_EOD!AL45</f>
        <v>81.349999999999994</v>
      </c>
      <c r="J45">
        <f>BYPL_EOD!AK45+BYPL_EOD!AL45</f>
        <v>47.04</v>
      </c>
      <c r="K45">
        <f>MES_EOD!AK45+MES_EOD!AL45</f>
        <v>5</v>
      </c>
      <c r="L45">
        <f>NDMC_EOD!AK45+NDMC_EOD!AL45</f>
        <v>22.63</v>
      </c>
      <c r="M45">
        <f>TPDDL_EOD!AK45+TPDDL_EOD!AL45</f>
        <v>56.84</v>
      </c>
      <c r="N45">
        <f t="shared" si="0"/>
        <v>212.85999999999999</v>
      </c>
      <c r="O45" s="154">
        <f t="shared" si="1"/>
        <v>1.0000000000019327E-2</v>
      </c>
      <c r="P45">
        <v>81.353821760781742</v>
      </c>
      <c r="Q45">
        <v>47.042209903222776</v>
      </c>
      <c r="R45">
        <v>5.0002348961758907</v>
      </c>
      <c r="S45">
        <v>22.631063140092081</v>
      </c>
      <c r="T45">
        <v>56.84267029972753</v>
      </c>
      <c r="U45" s="156">
        <f t="shared" si="2"/>
        <v>212.87000000000003</v>
      </c>
      <c r="V45" s="154">
        <f t="shared" si="3"/>
        <v>0</v>
      </c>
      <c r="Y45">
        <f>BAWANA!AW45+BAWANA!AX45</f>
        <v>26.13</v>
      </c>
      <c r="Z45">
        <f>BAWANA!BD45+BAWANA!BE45</f>
        <v>31</v>
      </c>
      <c r="AA45">
        <f>BAWANA!X45+BAWANA!Y45</f>
        <v>26.13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212.87</v>
      </c>
      <c r="E46">
        <f>BAWANA!AM46</f>
        <v>0</v>
      </c>
      <c r="F46">
        <f t="shared" si="4"/>
        <v>256</v>
      </c>
      <c r="G46">
        <f t="shared" si="5"/>
        <v>212.87</v>
      </c>
      <c r="H46" s="154"/>
      <c r="I46">
        <f>BRPL_EOD!AK46+BRPL_EOD!AL46</f>
        <v>81.349999999999994</v>
      </c>
      <c r="J46">
        <f>BYPL_EOD!AK46+BYPL_EOD!AL46</f>
        <v>47.04</v>
      </c>
      <c r="K46">
        <f>MES_EOD!AK46+MES_EOD!AL46</f>
        <v>5</v>
      </c>
      <c r="L46">
        <f>NDMC_EOD!AK46+NDMC_EOD!AL46</f>
        <v>22.63</v>
      </c>
      <c r="M46">
        <f>TPDDL_EOD!AK46+TPDDL_EOD!AL46</f>
        <v>56.84</v>
      </c>
      <c r="N46">
        <f t="shared" si="0"/>
        <v>212.85999999999999</v>
      </c>
      <c r="O46" s="154">
        <f t="shared" si="1"/>
        <v>1.0000000000019327E-2</v>
      </c>
      <c r="P46">
        <v>81.353821760781742</v>
      </c>
      <c r="Q46">
        <v>47.042209903222776</v>
      </c>
      <c r="R46">
        <v>5.0002348961758907</v>
      </c>
      <c r="S46">
        <v>22.631063140092081</v>
      </c>
      <c r="T46">
        <v>56.84267029972753</v>
      </c>
      <c r="U46" s="156">
        <f t="shared" si="2"/>
        <v>212.87000000000003</v>
      </c>
      <c r="V46" s="154">
        <f t="shared" si="3"/>
        <v>0</v>
      </c>
      <c r="Y46">
        <f>BAWANA!AW46+BAWANA!AX46</f>
        <v>26.13</v>
      </c>
      <c r="Z46">
        <f>BAWANA!BD46+BAWANA!BE46</f>
        <v>31</v>
      </c>
      <c r="AA46">
        <f>BAWANA!X46+BAWANA!Y46</f>
        <v>26.13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212.87</v>
      </c>
      <c r="E47">
        <f>BAWANA!AM47</f>
        <v>0</v>
      </c>
      <c r="F47">
        <f t="shared" si="4"/>
        <v>256</v>
      </c>
      <c r="G47">
        <f t="shared" si="5"/>
        <v>212.87</v>
      </c>
      <c r="H47" s="154"/>
      <c r="I47">
        <f>BRPL_EOD!AK47+BRPL_EOD!AL47</f>
        <v>81.349999999999994</v>
      </c>
      <c r="J47">
        <f>BYPL_EOD!AK47+BYPL_EOD!AL47</f>
        <v>47.04</v>
      </c>
      <c r="K47">
        <f>MES_EOD!AK47+MES_EOD!AL47</f>
        <v>5</v>
      </c>
      <c r="L47">
        <f>NDMC_EOD!AK47+NDMC_EOD!AL47</f>
        <v>22.63</v>
      </c>
      <c r="M47">
        <f>TPDDL_EOD!AK47+TPDDL_EOD!AL47</f>
        <v>56.84</v>
      </c>
      <c r="N47">
        <f t="shared" si="0"/>
        <v>212.85999999999999</v>
      </c>
      <c r="O47" s="154">
        <f t="shared" si="1"/>
        <v>1.0000000000019327E-2</v>
      </c>
      <c r="P47">
        <v>81.353821760781742</v>
      </c>
      <c r="Q47">
        <v>47.042209903222776</v>
      </c>
      <c r="R47">
        <v>5.0002348961758907</v>
      </c>
      <c r="S47">
        <v>22.631063140092081</v>
      </c>
      <c r="T47">
        <v>56.84267029972753</v>
      </c>
      <c r="U47" s="156">
        <f t="shared" si="2"/>
        <v>212.87000000000003</v>
      </c>
      <c r="V47" s="154">
        <f t="shared" si="3"/>
        <v>0</v>
      </c>
      <c r="Y47">
        <f>BAWANA!AW47+BAWANA!AX47</f>
        <v>26.13</v>
      </c>
      <c r="Z47">
        <f>BAWANA!BD47+BAWANA!BE47</f>
        <v>31</v>
      </c>
      <c r="AA47">
        <f>BAWANA!X47+BAWANA!Y47</f>
        <v>26.13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212.87</v>
      </c>
      <c r="E48">
        <f>BAWANA!AM48</f>
        <v>0</v>
      </c>
      <c r="F48">
        <f t="shared" si="4"/>
        <v>256</v>
      </c>
      <c r="G48">
        <f t="shared" si="5"/>
        <v>212.87</v>
      </c>
      <c r="H48" s="154"/>
      <c r="I48">
        <f>BRPL_EOD!AK48+BRPL_EOD!AL48</f>
        <v>81.349999999999994</v>
      </c>
      <c r="J48">
        <f>BYPL_EOD!AK48+BYPL_EOD!AL48</f>
        <v>47.04</v>
      </c>
      <c r="K48">
        <f>MES_EOD!AK48+MES_EOD!AL48</f>
        <v>5</v>
      </c>
      <c r="L48">
        <f>NDMC_EOD!AK48+NDMC_EOD!AL48</f>
        <v>22.63</v>
      </c>
      <c r="M48">
        <f>TPDDL_EOD!AK48+TPDDL_EOD!AL48</f>
        <v>56.84</v>
      </c>
      <c r="N48">
        <f t="shared" si="0"/>
        <v>212.85999999999999</v>
      </c>
      <c r="O48" s="154">
        <f t="shared" si="1"/>
        <v>1.0000000000019327E-2</v>
      </c>
      <c r="P48">
        <v>81.353821760781742</v>
      </c>
      <c r="Q48">
        <v>47.042209903222776</v>
      </c>
      <c r="R48">
        <v>5.0002348961758907</v>
      </c>
      <c r="S48">
        <v>22.631063140092081</v>
      </c>
      <c r="T48">
        <v>56.84267029972753</v>
      </c>
      <c r="U48" s="156">
        <f t="shared" si="2"/>
        <v>212.87000000000003</v>
      </c>
      <c r="V48" s="154">
        <f t="shared" si="3"/>
        <v>0</v>
      </c>
      <c r="Y48">
        <f>BAWANA!AW48+BAWANA!AX48</f>
        <v>26.13</v>
      </c>
      <c r="Z48">
        <f>BAWANA!BD48+BAWANA!BE48</f>
        <v>31</v>
      </c>
      <c r="AA48">
        <f>BAWANA!X48+BAWANA!Y48</f>
        <v>26.13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212.87</v>
      </c>
      <c r="E49">
        <f>BAWANA!AM49</f>
        <v>0</v>
      </c>
      <c r="F49">
        <f t="shared" si="4"/>
        <v>256</v>
      </c>
      <c r="G49">
        <f t="shared" si="5"/>
        <v>212.87</v>
      </c>
      <c r="H49" s="154"/>
      <c r="I49">
        <f>BRPL_EOD!AK49+BRPL_EOD!AL49</f>
        <v>81.349999999999994</v>
      </c>
      <c r="J49">
        <f>BYPL_EOD!AK49+BYPL_EOD!AL49</f>
        <v>47.04</v>
      </c>
      <c r="K49">
        <f>MES_EOD!AK49+MES_EOD!AL49</f>
        <v>5</v>
      </c>
      <c r="L49">
        <f>NDMC_EOD!AK49+NDMC_EOD!AL49</f>
        <v>22.63</v>
      </c>
      <c r="M49">
        <f>TPDDL_EOD!AK49+TPDDL_EOD!AL49</f>
        <v>56.84</v>
      </c>
      <c r="N49">
        <f t="shared" si="0"/>
        <v>212.85999999999999</v>
      </c>
      <c r="O49" s="154">
        <f t="shared" si="1"/>
        <v>1.0000000000019327E-2</v>
      </c>
      <c r="P49">
        <v>81.353821760781742</v>
      </c>
      <c r="Q49">
        <v>47.042209903222776</v>
      </c>
      <c r="R49">
        <v>5.0002348961758907</v>
      </c>
      <c r="S49">
        <v>22.631063140092081</v>
      </c>
      <c r="T49">
        <v>56.84267029972753</v>
      </c>
      <c r="U49" s="156">
        <f t="shared" si="2"/>
        <v>212.87000000000003</v>
      </c>
      <c r="V49" s="154">
        <f t="shared" si="3"/>
        <v>0</v>
      </c>
      <c r="Y49">
        <f>BAWANA!AW49+BAWANA!AX49</f>
        <v>26.13</v>
      </c>
      <c r="Z49">
        <f>BAWANA!BD49+BAWANA!BE49</f>
        <v>31</v>
      </c>
      <c r="AA49">
        <f>BAWANA!X49+BAWANA!Y49</f>
        <v>26.13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212.87</v>
      </c>
      <c r="E50">
        <f>BAWANA!AM50</f>
        <v>0</v>
      </c>
      <c r="F50">
        <f t="shared" si="4"/>
        <v>256</v>
      </c>
      <c r="G50">
        <f t="shared" si="5"/>
        <v>212.87</v>
      </c>
      <c r="H50" s="154"/>
      <c r="I50">
        <f>BRPL_EOD!AK50+BRPL_EOD!AL50</f>
        <v>81.349999999999994</v>
      </c>
      <c r="J50">
        <f>BYPL_EOD!AK50+BYPL_EOD!AL50</f>
        <v>47.04</v>
      </c>
      <c r="K50">
        <f>MES_EOD!AK50+MES_EOD!AL50</f>
        <v>5</v>
      </c>
      <c r="L50">
        <f>NDMC_EOD!AK50+NDMC_EOD!AL50</f>
        <v>22.63</v>
      </c>
      <c r="M50">
        <f>TPDDL_EOD!AK50+TPDDL_EOD!AL50</f>
        <v>56.84</v>
      </c>
      <c r="N50">
        <f t="shared" si="0"/>
        <v>212.85999999999999</v>
      </c>
      <c r="O50" s="154">
        <f t="shared" si="1"/>
        <v>1.0000000000019327E-2</v>
      </c>
      <c r="P50">
        <v>81.353821760781742</v>
      </c>
      <c r="Q50">
        <v>47.042209903222776</v>
      </c>
      <c r="R50">
        <v>5.0002348961758907</v>
      </c>
      <c r="S50">
        <v>22.631063140092081</v>
      </c>
      <c r="T50">
        <v>56.84267029972753</v>
      </c>
      <c r="U50" s="156">
        <f t="shared" si="2"/>
        <v>212.87000000000003</v>
      </c>
      <c r="V50" s="154">
        <f t="shared" si="3"/>
        <v>0</v>
      </c>
      <c r="Y50">
        <f>BAWANA!AW50+BAWANA!AX50</f>
        <v>26.13</v>
      </c>
      <c r="Z50">
        <f>BAWANA!BD50+BAWANA!BE50</f>
        <v>31</v>
      </c>
      <c r="AA50">
        <f>BAWANA!X50+BAWANA!Y50</f>
        <v>26.13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216.57999999999998</v>
      </c>
      <c r="E51">
        <f>BAWANA!AM51</f>
        <v>0</v>
      </c>
      <c r="F51">
        <f t="shared" si="4"/>
        <v>256</v>
      </c>
      <c r="G51">
        <f t="shared" si="5"/>
        <v>216.57999999999998</v>
      </c>
      <c r="H51" s="154"/>
      <c r="I51">
        <f>BRPL_EOD!AK51+BRPL_EOD!AL51</f>
        <v>83.15</v>
      </c>
      <c r="J51">
        <f>BYPL_EOD!AK51+BYPL_EOD!AL51</f>
        <v>48.08</v>
      </c>
      <c r="K51">
        <f>MES_EOD!AK51+MES_EOD!AL51</f>
        <v>5</v>
      </c>
      <c r="L51">
        <f>NDMC_EOD!AK51+NDMC_EOD!AL51</f>
        <v>22.27</v>
      </c>
      <c r="M51">
        <f>TPDDL_EOD!AK51+TPDDL_EOD!AL51</f>
        <v>58.09</v>
      </c>
      <c r="N51">
        <f t="shared" si="0"/>
        <v>216.59000000000003</v>
      </c>
      <c r="O51" s="154">
        <f t="shared" si="1"/>
        <v>-1.0000000000047748E-2</v>
      </c>
      <c r="P51">
        <v>83.146160949258956</v>
      </c>
      <c r="Q51">
        <v>48.077780137587133</v>
      </c>
      <c r="R51">
        <v>4.9997691490835203</v>
      </c>
      <c r="S51">
        <v>22.268971790018</v>
      </c>
      <c r="T51">
        <v>58.087317974052347</v>
      </c>
      <c r="U51" s="156">
        <f t="shared" si="2"/>
        <v>216.57999999999996</v>
      </c>
      <c r="V51" s="154">
        <f t="shared" si="3"/>
        <v>0</v>
      </c>
      <c r="Y51">
        <f>BAWANA!AW51+BAWANA!AX51</f>
        <v>26.71</v>
      </c>
      <c r="Z51">
        <f>BAWANA!BD51+BAWANA!BE51</f>
        <v>26.71</v>
      </c>
      <c r="AA51">
        <f>BAWANA!X51+BAWANA!Y51</f>
        <v>26.71</v>
      </c>
      <c r="AB51">
        <f>BAWANA!AE51+BAWANA!AF51</f>
        <v>26.71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216.57999999999998</v>
      </c>
      <c r="E52">
        <f>BAWANA!AM52</f>
        <v>0</v>
      </c>
      <c r="F52">
        <f t="shared" si="4"/>
        <v>256</v>
      </c>
      <c r="G52">
        <f t="shared" si="5"/>
        <v>216.57999999999998</v>
      </c>
      <c r="H52" s="154"/>
      <c r="I52">
        <f>BRPL_EOD!AK52+BRPL_EOD!AL52</f>
        <v>83.15</v>
      </c>
      <c r="J52">
        <f>BYPL_EOD!AK52+BYPL_EOD!AL52</f>
        <v>48.08</v>
      </c>
      <c r="K52">
        <f>MES_EOD!AK52+MES_EOD!AL52</f>
        <v>5</v>
      </c>
      <c r="L52">
        <f>NDMC_EOD!AK52+NDMC_EOD!AL52</f>
        <v>22.27</v>
      </c>
      <c r="M52">
        <f>TPDDL_EOD!AK52+TPDDL_EOD!AL52</f>
        <v>58.09</v>
      </c>
      <c r="N52">
        <f t="shared" si="0"/>
        <v>216.59000000000003</v>
      </c>
      <c r="O52" s="154">
        <f t="shared" si="1"/>
        <v>-1.0000000000047748E-2</v>
      </c>
      <c r="P52">
        <v>83.146160949258956</v>
      </c>
      <c r="Q52">
        <v>48.077780137587133</v>
      </c>
      <c r="R52">
        <v>4.9997691490835203</v>
      </c>
      <c r="S52">
        <v>22.268971790018</v>
      </c>
      <c r="T52">
        <v>58.087317974052347</v>
      </c>
      <c r="U52" s="156">
        <f t="shared" si="2"/>
        <v>216.57999999999996</v>
      </c>
      <c r="V52" s="154">
        <f t="shared" si="3"/>
        <v>0</v>
      </c>
      <c r="Y52">
        <f>BAWANA!AW52+BAWANA!AX52</f>
        <v>26.71</v>
      </c>
      <c r="Z52">
        <f>BAWANA!BD52+BAWANA!BE52</f>
        <v>26.71</v>
      </c>
      <c r="AA52">
        <f>BAWANA!X52+BAWANA!Y52</f>
        <v>26.71</v>
      </c>
      <c r="AB52">
        <f>BAWANA!AE52+BAWANA!AF52</f>
        <v>26.71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216.57999999999998</v>
      </c>
      <c r="E53">
        <f>BAWANA!AM53</f>
        <v>0</v>
      </c>
      <c r="F53">
        <f t="shared" si="4"/>
        <v>256</v>
      </c>
      <c r="G53">
        <f t="shared" si="5"/>
        <v>216.57999999999998</v>
      </c>
      <c r="H53" s="154"/>
      <c r="I53">
        <f>BRPL_EOD!AK53+BRPL_EOD!AL53</f>
        <v>83.15</v>
      </c>
      <c r="J53">
        <f>BYPL_EOD!AK53+BYPL_EOD!AL53</f>
        <v>48.08</v>
      </c>
      <c r="K53">
        <f>MES_EOD!AK53+MES_EOD!AL53</f>
        <v>5</v>
      </c>
      <c r="L53">
        <f>NDMC_EOD!AK53+NDMC_EOD!AL53</f>
        <v>22.27</v>
      </c>
      <c r="M53">
        <f>TPDDL_EOD!AK53+TPDDL_EOD!AL53</f>
        <v>58.09</v>
      </c>
      <c r="N53">
        <f t="shared" si="0"/>
        <v>216.59000000000003</v>
      </c>
      <c r="O53" s="154">
        <f t="shared" si="1"/>
        <v>-1.0000000000047748E-2</v>
      </c>
      <c r="P53">
        <v>83.146160949258956</v>
      </c>
      <c r="Q53">
        <v>48.077780137587133</v>
      </c>
      <c r="R53">
        <v>4.9997691490835203</v>
      </c>
      <c r="S53">
        <v>22.268971790018</v>
      </c>
      <c r="T53">
        <v>58.087317974052347</v>
      </c>
      <c r="U53" s="156">
        <f t="shared" si="2"/>
        <v>216.57999999999996</v>
      </c>
      <c r="V53" s="154">
        <f t="shared" si="3"/>
        <v>0</v>
      </c>
      <c r="Y53">
        <f>BAWANA!AW53+BAWANA!AX53</f>
        <v>26.71</v>
      </c>
      <c r="Z53">
        <f>BAWANA!BD53+BAWANA!BE53</f>
        <v>26.71</v>
      </c>
      <c r="AA53">
        <f>BAWANA!X53+BAWANA!Y53</f>
        <v>26.71</v>
      </c>
      <c r="AB53">
        <f>BAWANA!AE53+BAWANA!AF53</f>
        <v>26.71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216.57999999999998</v>
      </c>
      <c r="E54">
        <f>BAWANA!AM54</f>
        <v>0</v>
      </c>
      <c r="F54">
        <f t="shared" si="4"/>
        <v>256</v>
      </c>
      <c r="G54">
        <f t="shared" si="5"/>
        <v>216.57999999999998</v>
      </c>
      <c r="H54" s="154"/>
      <c r="I54">
        <f>BRPL_EOD!AK54+BRPL_EOD!AL54</f>
        <v>83.15</v>
      </c>
      <c r="J54">
        <f>BYPL_EOD!AK54+BYPL_EOD!AL54</f>
        <v>48.08</v>
      </c>
      <c r="K54">
        <f>MES_EOD!AK54+MES_EOD!AL54</f>
        <v>5</v>
      </c>
      <c r="L54">
        <f>NDMC_EOD!AK54+NDMC_EOD!AL54</f>
        <v>22.27</v>
      </c>
      <c r="M54">
        <f>TPDDL_EOD!AK54+TPDDL_EOD!AL54</f>
        <v>58.09</v>
      </c>
      <c r="N54">
        <f t="shared" si="0"/>
        <v>216.59000000000003</v>
      </c>
      <c r="O54" s="154">
        <f t="shared" si="1"/>
        <v>-1.0000000000047748E-2</v>
      </c>
      <c r="P54">
        <v>83.146160949258956</v>
      </c>
      <c r="Q54">
        <v>48.077780137587133</v>
      </c>
      <c r="R54">
        <v>4.9997691490835203</v>
      </c>
      <c r="S54">
        <v>22.268971790018</v>
      </c>
      <c r="T54">
        <v>58.087317974052347</v>
      </c>
      <c r="U54" s="156">
        <f t="shared" si="2"/>
        <v>216.57999999999996</v>
      </c>
      <c r="V54" s="154">
        <f t="shared" si="3"/>
        <v>0</v>
      </c>
      <c r="Y54">
        <f>BAWANA!AW54+BAWANA!AX54</f>
        <v>26.71</v>
      </c>
      <c r="Z54">
        <f>BAWANA!BD54+BAWANA!BE54</f>
        <v>26.71</v>
      </c>
      <c r="AA54">
        <f>BAWANA!X54+BAWANA!Y54</f>
        <v>26.71</v>
      </c>
      <c r="AB54">
        <f>BAWANA!AE54+BAWANA!AF54</f>
        <v>26.71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216.57999999999998</v>
      </c>
      <c r="E55">
        <f>BAWANA!AM55</f>
        <v>0</v>
      </c>
      <c r="F55">
        <f t="shared" si="4"/>
        <v>256</v>
      </c>
      <c r="G55">
        <f t="shared" si="5"/>
        <v>216.57999999999998</v>
      </c>
      <c r="H55" s="154"/>
      <c r="I55">
        <f>BRPL_EOD!AK55+BRPL_EOD!AL55</f>
        <v>83.15</v>
      </c>
      <c r="J55">
        <f>BYPL_EOD!AK55+BYPL_EOD!AL55</f>
        <v>48.08</v>
      </c>
      <c r="K55">
        <f>MES_EOD!AK55+MES_EOD!AL55</f>
        <v>5</v>
      </c>
      <c r="L55">
        <f>NDMC_EOD!AK55+NDMC_EOD!AL55</f>
        <v>22.27</v>
      </c>
      <c r="M55">
        <f>TPDDL_EOD!AK55+TPDDL_EOD!AL55</f>
        <v>58.09</v>
      </c>
      <c r="N55">
        <f t="shared" si="0"/>
        <v>216.59000000000003</v>
      </c>
      <c r="O55" s="154">
        <f t="shared" si="1"/>
        <v>-1.0000000000047748E-2</v>
      </c>
      <c r="P55">
        <v>83.146160949258956</v>
      </c>
      <c r="Q55">
        <v>48.077780137587133</v>
      </c>
      <c r="R55">
        <v>4.9997691490835203</v>
      </c>
      <c r="S55">
        <v>22.268971790018</v>
      </c>
      <c r="T55">
        <v>58.087317974052347</v>
      </c>
      <c r="U55" s="156">
        <f t="shared" si="2"/>
        <v>216.57999999999996</v>
      </c>
      <c r="V55" s="154">
        <f t="shared" si="3"/>
        <v>0</v>
      </c>
      <c r="Y55">
        <f>BAWANA!AW55+BAWANA!AX55</f>
        <v>26.71</v>
      </c>
      <c r="Z55">
        <f>BAWANA!BD55+BAWANA!BE55</f>
        <v>26.71</v>
      </c>
      <c r="AA55">
        <f>BAWANA!X55+BAWANA!Y55</f>
        <v>26.71</v>
      </c>
      <c r="AB55">
        <f>BAWANA!AE55+BAWANA!AF55</f>
        <v>26.71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216.57999999999998</v>
      </c>
      <c r="E56">
        <f>BAWANA!AM56</f>
        <v>0</v>
      </c>
      <c r="F56">
        <f t="shared" si="4"/>
        <v>256</v>
      </c>
      <c r="G56">
        <f t="shared" si="5"/>
        <v>216.57999999999998</v>
      </c>
      <c r="H56" s="154"/>
      <c r="I56">
        <f>BRPL_EOD!AK56+BRPL_EOD!AL56</f>
        <v>83.15</v>
      </c>
      <c r="J56">
        <f>BYPL_EOD!AK56+BYPL_EOD!AL56</f>
        <v>48.08</v>
      </c>
      <c r="K56">
        <f>MES_EOD!AK56+MES_EOD!AL56</f>
        <v>5</v>
      </c>
      <c r="L56">
        <f>NDMC_EOD!AK56+NDMC_EOD!AL56</f>
        <v>22.27</v>
      </c>
      <c r="M56">
        <f>TPDDL_EOD!AK56+TPDDL_EOD!AL56</f>
        <v>58.09</v>
      </c>
      <c r="N56">
        <f t="shared" si="0"/>
        <v>216.59000000000003</v>
      </c>
      <c r="O56" s="154">
        <f t="shared" si="1"/>
        <v>-1.0000000000047748E-2</v>
      </c>
      <c r="P56">
        <v>83.146160949258956</v>
      </c>
      <c r="Q56">
        <v>48.077780137587133</v>
      </c>
      <c r="R56">
        <v>4.9997691490835203</v>
      </c>
      <c r="S56">
        <v>22.268971790018</v>
      </c>
      <c r="T56">
        <v>58.087317974052347</v>
      </c>
      <c r="U56" s="156">
        <f t="shared" si="2"/>
        <v>216.57999999999996</v>
      </c>
      <c r="V56" s="154">
        <f t="shared" si="3"/>
        <v>0</v>
      </c>
      <c r="Y56">
        <f>BAWANA!AW56+BAWANA!AX56</f>
        <v>26.71</v>
      </c>
      <c r="Z56">
        <f>BAWANA!BD56+BAWANA!BE56</f>
        <v>26.71</v>
      </c>
      <c r="AA56">
        <f>BAWANA!X56+BAWANA!Y56</f>
        <v>26.71</v>
      </c>
      <c r="AB56">
        <f>BAWANA!AE56+BAWANA!AF56</f>
        <v>26.71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216.57999999999998</v>
      </c>
      <c r="E57">
        <f>BAWANA!AM57</f>
        <v>0</v>
      </c>
      <c r="F57">
        <f t="shared" si="4"/>
        <v>256</v>
      </c>
      <c r="G57">
        <f t="shared" si="5"/>
        <v>216.57999999999998</v>
      </c>
      <c r="H57" s="154"/>
      <c r="I57">
        <f>BRPL_EOD!AK57+BRPL_EOD!AL57</f>
        <v>83.15</v>
      </c>
      <c r="J57">
        <f>BYPL_EOD!AK57+BYPL_EOD!AL57</f>
        <v>48.08</v>
      </c>
      <c r="K57">
        <f>MES_EOD!AK57+MES_EOD!AL57</f>
        <v>5</v>
      </c>
      <c r="L57">
        <f>NDMC_EOD!AK57+NDMC_EOD!AL57</f>
        <v>22.27</v>
      </c>
      <c r="M57">
        <f>TPDDL_EOD!AK57+TPDDL_EOD!AL57</f>
        <v>58.09</v>
      </c>
      <c r="N57">
        <f t="shared" si="0"/>
        <v>216.59000000000003</v>
      </c>
      <c r="O57" s="154">
        <f t="shared" si="1"/>
        <v>-1.0000000000047748E-2</v>
      </c>
      <c r="P57">
        <v>83.146160949258956</v>
      </c>
      <c r="Q57">
        <v>48.077780137587133</v>
      </c>
      <c r="R57">
        <v>4.9997691490835203</v>
      </c>
      <c r="S57">
        <v>22.268971790018</v>
      </c>
      <c r="T57">
        <v>58.087317974052347</v>
      </c>
      <c r="U57" s="156">
        <f t="shared" si="2"/>
        <v>216.57999999999996</v>
      </c>
      <c r="V57" s="154">
        <f t="shared" si="3"/>
        <v>0</v>
      </c>
      <c r="Y57">
        <f>BAWANA!AW57+BAWANA!AX57</f>
        <v>26.71</v>
      </c>
      <c r="Z57">
        <f>BAWANA!BD57+BAWANA!BE57</f>
        <v>26.71</v>
      </c>
      <c r="AA57">
        <f>BAWANA!X57+BAWANA!Y57</f>
        <v>26.71</v>
      </c>
      <c r="AB57">
        <f>BAWANA!AE57+BAWANA!AF57</f>
        <v>26.71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216.57999999999998</v>
      </c>
      <c r="E58">
        <f>BAWANA!AM58</f>
        <v>0</v>
      </c>
      <c r="F58">
        <f t="shared" si="4"/>
        <v>256</v>
      </c>
      <c r="G58">
        <f t="shared" si="5"/>
        <v>216.57999999999998</v>
      </c>
      <c r="H58" s="154"/>
      <c r="I58">
        <f>BRPL_EOD!AK58+BRPL_EOD!AL58</f>
        <v>83.15</v>
      </c>
      <c r="J58">
        <f>BYPL_EOD!AK58+BYPL_EOD!AL58</f>
        <v>48.08</v>
      </c>
      <c r="K58">
        <f>MES_EOD!AK58+MES_EOD!AL58</f>
        <v>5</v>
      </c>
      <c r="L58">
        <f>NDMC_EOD!AK58+NDMC_EOD!AL58</f>
        <v>22.27</v>
      </c>
      <c r="M58">
        <f>TPDDL_EOD!AK58+TPDDL_EOD!AL58</f>
        <v>58.09</v>
      </c>
      <c r="N58">
        <f t="shared" si="0"/>
        <v>216.59000000000003</v>
      </c>
      <c r="O58" s="154">
        <f t="shared" si="1"/>
        <v>-1.0000000000047748E-2</v>
      </c>
      <c r="P58">
        <v>83.146160949258956</v>
      </c>
      <c r="Q58">
        <v>48.077780137587133</v>
      </c>
      <c r="R58">
        <v>4.9997691490835203</v>
      </c>
      <c r="S58">
        <v>22.268971790018</v>
      </c>
      <c r="T58">
        <v>58.087317974052347</v>
      </c>
      <c r="U58" s="156">
        <f t="shared" si="2"/>
        <v>216.57999999999996</v>
      </c>
      <c r="V58" s="154">
        <f t="shared" si="3"/>
        <v>0</v>
      </c>
      <c r="Y58">
        <f>BAWANA!AW58+BAWANA!AX58</f>
        <v>26.71</v>
      </c>
      <c r="Z58">
        <f>BAWANA!BD58+BAWANA!BE58</f>
        <v>26.71</v>
      </c>
      <c r="AA58">
        <f>BAWANA!X58+BAWANA!Y58</f>
        <v>26.71</v>
      </c>
      <c r="AB58">
        <f>BAWANA!AE58+BAWANA!AF58</f>
        <v>26.71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214.97</v>
      </c>
      <c r="E59">
        <f>BAWANA!AM59</f>
        <v>0</v>
      </c>
      <c r="F59">
        <f t="shared" si="4"/>
        <v>256</v>
      </c>
      <c r="G59">
        <f t="shared" si="5"/>
        <v>214.97</v>
      </c>
      <c r="H59" s="154"/>
      <c r="I59">
        <f>BRPL_EOD!AK59+BRPL_EOD!AL59</f>
        <v>76.37</v>
      </c>
      <c r="J59">
        <f>BYPL_EOD!AK59+BYPL_EOD!AL59</f>
        <v>45</v>
      </c>
      <c r="K59">
        <f>MES_EOD!AK59+MES_EOD!AL59</f>
        <v>5</v>
      </c>
      <c r="L59">
        <f>NDMC_EOD!AK59+NDMC_EOD!AL59</f>
        <v>22.27</v>
      </c>
      <c r="M59">
        <f>TPDDL_EOD!AK59+TPDDL_EOD!AL59</f>
        <v>66.34</v>
      </c>
      <c r="N59">
        <f t="shared" si="0"/>
        <v>214.98000000000002</v>
      </c>
      <c r="O59" s="154">
        <f t="shared" si="1"/>
        <v>-1.0000000000019327E-2</v>
      </c>
      <c r="P59">
        <v>76.366447576518738</v>
      </c>
      <c r="Q59">
        <v>44.997906782026234</v>
      </c>
      <c r="R59">
        <v>4.9997674202251368</v>
      </c>
      <c r="S59">
        <v>22.268964089682758</v>
      </c>
      <c r="T59">
        <v>66.336914131547118</v>
      </c>
      <c r="U59" s="156">
        <f t="shared" si="2"/>
        <v>214.96999999999997</v>
      </c>
      <c r="V59" s="154">
        <f t="shared" si="3"/>
        <v>0</v>
      </c>
      <c r="Y59">
        <f>BAWANA!AW59+BAWANA!AX59</f>
        <v>30.5</v>
      </c>
      <c r="Z59">
        <f>BAWANA!BD59+BAWANA!BE59</f>
        <v>24.53</v>
      </c>
      <c r="AA59">
        <f>BAWANA!X59+BAWANA!Y59</f>
        <v>30.5</v>
      </c>
      <c r="AB59">
        <f>BAWANA!AE59+BAWANA!AF59</f>
        <v>24.53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214.97</v>
      </c>
      <c r="E60">
        <f>BAWANA!AM60</f>
        <v>0</v>
      </c>
      <c r="F60">
        <f t="shared" si="4"/>
        <v>256</v>
      </c>
      <c r="G60">
        <f t="shared" si="5"/>
        <v>214.97</v>
      </c>
      <c r="H60" s="154"/>
      <c r="I60">
        <f>BRPL_EOD!AK60+BRPL_EOD!AL60</f>
        <v>76.37</v>
      </c>
      <c r="J60">
        <f>BYPL_EOD!AK60+BYPL_EOD!AL60</f>
        <v>45</v>
      </c>
      <c r="K60">
        <f>MES_EOD!AK60+MES_EOD!AL60</f>
        <v>5</v>
      </c>
      <c r="L60">
        <f>NDMC_EOD!AK60+NDMC_EOD!AL60</f>
        <v>22.27</v>
      </c>
      <c r="M60">
        <f>TPDDL_EOD!AK60+TPDDL_EOD!AL60</f>
        <v>66.34</v>
      </c>
      <c r="N60">
        <f t="shared" si="0"/>
        <v>214.98000000000002</v>
      </c>
      <c r="O60" s="154">
        <f t="shared" si="1"/>
        <v>-1.0000000000019327E-2</v>
      </c>
      <c r="P60">
        <v>76.366447576518738</v>
      </c>
      <c r="Q60">
        <v>44.997906782026234</v>
      </c>
      <c r="R60">
        <v>4.9997674202251368</v>
      </c>
      <c r="S60">
        <v>22.268964089682758</v>
      </c>
      <c r="T60">
        <v>66.336914131547118</v>
      </c>
      <c r="U60" s="156">
        <f t="shared" si="2"/>
        <v>214.96999999999997</v>
      </c>
      <c r="V60" s="154">
        <f t="shared" si="3"/>
        <v>0</v>
      </c>
      <c r="Y60">
        <f>BAWANA!AW60+BAWANA!AX60</f>
        <v>30.5</v>
      </c>
      <c r="Z60">
        <f>BAWANA!BD60+BAWANA!BE60</f>
        <v>24.53</v>
      </c>
      <c r="AA60">
        <f>BAWANA!X60+BAWANA!Y60</f>
        <v>30.5</v>
      </c>
      <c r="AB60">
        <f>BAWANA!AE60+BAWANA!AF60</f>
        <v>24.53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214.97</v>
      </c>
      <c r="E61">
        <f>BAWANA!AM61</f>
        <v>0</v>
      </c>
      <c r="F61">
        <f t="shared" si="4"/>
        <v>256</v>
      </c>
      <c r="G61">
        <f t="shared" si="5"/>
        <v>214.97</v>
      </c>
      <c r="H61" s="154"/>
      <c r="I61">
        <f>BRPL_EOD!AK61+BRPL_EOD!AL61</f>
        <v>76.37</v>
      </c>
      <c r="J61">
        <f>BYPL_EOD!AK61+BYPL_EOD!AL61</f>
        <v>45</v>
      </c>
      <c r="K61">
        <f>MES_EOD!AK61+MES_EOD!AL61</f>
        <v>5</v>
      </c>
      <c r="L61">
        <f>NDMC_EOD!AK61+NDMC_EOD!AL61</f>
        <v>22.27</v>
      </c>
      <c r="M61">
        <f>TPDDL_EOD!AK61+TPDDL_EOD!AL61</f>
        <v>66.34</v>
      </c>
      <c r="N61">
        <f t="shared" si="0"/>
        <v>214.98000000000002</v>
      </c>
      <c r="O61" s="154">
        <f t="shared" si="1"/>
        <v>-1.0000000000019327E-2</v>
      </c>
      <c r="P61">
        <v>76.366447576518738</v>
      </c>
      <c r="Q61">
        <v>44.997906782026234</v>
      </c>
      <c r="R61">
        <v>4.9997674202251368</v>
      </c>
      <c r="S61">
        <v>22.268964089682758</v>
      </c>
      <c r="T61">
        <v>66.336914131547118</v>
      </c>
      <c r="U61" s="156">
        <f t="shared" si="2"/>
        <v>214.96999999999997</v>
      </c>
      <c r="V61" s="154">
        <f t="shared" si="3"/>
        <v>0</v>
      </c>
      <c r="Y61">
        <f>BAWANA!AW61+BAWANA!AX61</f>
        <v>30.5</v>
      </c>
      <c r="Z61">
        <f>BAWANA!BD61+BAWANA!BE61</f>
        <v>24.53</v>
      </c>
      <c r="AA61">
        <f>BAWANA!X61+BAWANA!Y61</f>
        <v>30.5</v>
      </c>
      <c r="AB61">
        <f>BAWANA!AE61+BAWANA!AF61</f>
        <v>24.53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214.97</v>
      </c>
      <c r="E62">
        <f>BAWANA!AM62</f>
        <v>0</v>
      </c>
      <c r="F62">
        <f t="shared" si="4"/>
        <v>256</v>
      </c>
      <c r="G62">
        <f t="shared" si="5"/>
        <v>214.97</v>
      </c>
      <c r="H62" s="154"/>
      <c r="I62">
        <f>BRPL_EOD!AK62+BRPL_EOD!AL62</f>
        <v>76.37</v>
      </c>
      <c r="J62">
        <f>BYPL_EOD!AK62+BYPL_EOD!AL62</f>
        <v>45</v>
      </c>
      <c r="K62">
        <f>MES_EOD!AK62+MES_EOD!AL62</f>
        <v>5</v>
      </c>
      <c r="L62">
        <f>NDMC_EOD!AK62+NDMC_EOD!AL62</f>
        <v>22.27</v>
      </c>
      <c r="M62">
        <f>TPDDL_EOD!AK62+TPDDL_EOD!AL62</f>
        <v>66.34</v>
      </c>
      <c r="N62">
        <f t="shared" si="0"/>
        <v>214.98000000000002</v>
      </c>
      <c r="O62" s="154">
        <f t="shared" si="1"/>
        <v>-1.0000000000019327E-2</v>
      </c>
      <c r="P62">
        <v>76.366447576518738</v>
      </c>
      <c r="Q62">
        <v>44.997906782026234</v>
      </c>
      <c r="R62">
        <v>4.9997674202251368</v>
      </c>
      <c r="S62">
        <v>22.268964089682758</v>
      </c>
      <c r="T62">
        <v>66.336914131547118</v>
      </c>
      <c r="U62" s="156">
        <f t="shared" si="2"/>
        <v>214.96999999999997</v>
      </c>
      <c r="V62" s="154">
        <f t="shared" si="3"/>
        <v>0</v>
      </c>
      <c r="Y62">
        <f>BAWANA!AW62+BAWANA!AX62</f>
        <v>30.5</v>
      </c>
      <c r="Z62">
        <f>BAWANA!BD62+BAWANA!BE62</f>
        <v>24.53</v>
      </c>
      <c r="AA62">
        <f>BAWANA!X62+BAWANA!Y62</f>
        <v>30.5</v>
      </c>
      <c r="AB62">
        <f>BAWANA!AE62+BAWANA!AF62</f>
        <v>24.53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233.55</v>
      </c>
      <c r="E63">
        <f>BAWANA!AM63</f>
        <v>0</v>
      </c>
      <c r="F63">
        <f t="shared" si="4"/>
        <v>256</v>
      </c>
      <c r="G63">
        <f t="shared" si="5"/>
        <v>233.55</v>
      </c>
      <c r="H63" s="154"/>
      <c r="I63">
        <f>BRPL_EOD!AK63+BRPL_EOD!AL63</f>
        <v>94.95</v>
      </c>
      <c r="J63">
        <f>BYPL_EOD!AK63+BYPL_EOD!AL63</f>
        <v>45</v>
      </c>
      <c r="K63">
        <f>MES_EOD!AK63+MES_EOD!AL63</f>
        <v>5</v>
      </c>
      <c r="L63">
        <f>NDMC_EOD!AK63+NDMC_EOD!AL63</f>
        <v>22.27</v>
      </c>
      <c r="M63">
        <f>TPDDL_EOD!AK63+TPDDL_EOD!AL63</f>
        <v>66.34</v>
      </c>
      <c r="N63">
        <f t="shared" si="0"/>
        <v>233.56</v>
      </c>
      <c r="O63" s="154">
        <f t="shared" si="1"/>
        <v>-9.9999999999909051E-3</v>
      </c>
      <c r="P63">
        <v>94.945934663469785</v>
      </c>
      <c r="Q63">
        <v>44.998073300222643</v>
      </c>
      <c r="R63">
        <v>4.9997859222469607</v>
      </c>
      <c r="S63">
        <v>22.26904649768796</v>
      </c>
      <c r="T63">
        <v>66.337159616372674</v>
      </c>
      <c r="U63" s="156">
        <f t="shared" si="2"/>
        <v>233.55</v>
      </c>
      <c r="V63" s="154">
        <f t="shared" si="3"/>
        <v>0</v>
      </c>
      <c r="Y63">
        <f>BAWANA!AW63+BAWANA!AX63</f>
        <v>30.5</v>
      </c>
      <c r="Z63">
        <f>BAWANA!BD63+BAWANA!BE63</f>
        <v>5.95</v>
      </c>
      <c r="AA63">
        <f>BAWANA!X63+BAWANA!Y63</f>
        <v>30.5</v>
      </c>
      <c r="AB63">
        <f>BAWANA!AE63+BAWANA!AF63</f>
        <v>5.95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233.55</v>
      </c>
      <c r="E64">
        <f>BAWANA!AM64</f>
        <v>0</v>
      </c>
      <c r="F64">
        <f t="shared" si="4"/>
        <v>256</v>
      </c>
      <c r="G64">
        <f t="shared" si="5"/>
        <v>233.55</v>
      </c>
      <c r="H64" s="154"/>
      <c r="I64">
        <f>BRPL_EOD!AK64+BRPL_EOD!AL64</f>
        <v>94.95</v>
      </c>
      <c r="J64">
        <f>BYPL_EOD!AK64+BYPL_EOD!AL64</f>
        <v>45</v>
      </c>
      <c r="K64">
        <f>MES_EOD!AK64+MES_EOD!AL64</f>
        <v>5</v>
      </c>
      <c r="L64">
        <f>NDMC_EOD!AK64+NDMC_EOD!AL64</f>
        <v>22.27</v>
      </c>
      <c r="M64">
        <f>TPDDL_EOD!AK64+TPDDL_EOD!AL64</f>
        <v>66.34</v>
      </c>
      <c r="N64">
        <f t="shared" si="0"/>
        <v>233.56</v>
      </c>
      <c r="O64" s="154">
        <f t="shared" si="1"/>
        <v>-9.9999999999909051E-3</v>
      </c>
      <c r="P64">
        <v>94.945934663469785</v>
      </c>
      <c r="Q64">
        <v>44.998073300222643</v>
      </c>
      <c r="R64">
        <v>4.9997859222469607</v>
      </c>
      <c r="S64">
        <v>22.26904649768796</v>
      </c>
      <c r="T64">
        <v>66.337159616372674</v>
      </c>
      <c r="U64" s="156">
        <f t="shared" si="2"/>
        <v>233.55</v>
      </c>
      <c r="V64" s="154">
        <f t="shared" si="3"/>
        <v>0</v>
      </c>
      <c r="Y64">
        <f>BAWANA!AW64+BAWANA!AX64</f>
        <v>30.5</v>
      </c>
      <c r="Z64">
        <f>BAWANA!BD64+BAWANA!BE64</f>
        <v>5.95</v>
      </c>
      <c r="AA64">
        <f>BAWANA!X64+BAWANA!Y64</f>
        <v>30.5</v>
      </c>
      <c r="AB64">
        <f>BAWANA!AE64+BAWANA!AF64</f>
        <v>5.95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233.55</v>
      </c>
      <c r="E65">
        <f>BAWANA!AM65</f>
        <v>0</v>
      </c>
      <c r="F65">
        <f t="shared" si="4"/>
        <v>256</v>
      </c>
      <c r="G65">
        <f t="shared" si="5"/>
        <v>233.55</v>
      </c>
      <c r="H65" s="154"/>
      <c r="I65">
        <f>BRPL_EOD!AK65+BRPL_EOD!AL65</f>
        <v>94.95</v>
      </c>
      <c r="J65">
        <f>BYPL_EOD!AK65+BYPL_EOD!AL65</f>
        <v>45</v>
      </c>
      <c r="K65">
        <f>MES_EOD!AK65+MES_EOD!AL65</f>
        <v>5</v>
      </c>
      <c r="L65">
        <f>NDMC_EOD!AK65+NDMC_EOD!AL65</f>
        <v>22.27</v>
      </c>
      <c r="M65">
        <f>TPDDL_EOD!AK65+TPDDL_EOD!AL65</f>
        <v>66.34</v>
      </c>
      <c r="N65">
        <f t="shared" si="0"/>
        <v>233.56</v>
      </c>
      <c r="O65" s="154">
        <f t="shared" si="1"/>
        <v>-9.9999999999909051E-3</v>
      </c>
      <c r="P65">
        <v>94.945934663469785</v>
      </c>
      <c r="Q65">
        <v>44.998073300222643</v>
      </c>
      <c r="R65">
        <v>4.9997859222469607</v>
      </c>
      <c r="S65">
        <v>22.26904649768796</v>
      </c>
      <c r="T65">
        <v>66.337159616372674</v>
      </c>
      <c r="U65" s="156">
        <f t="shared" si="2"/>
        <v>233.55</v>
      </c>
      <c r="V65" s="154">
        <f t="shared" si="3"/>
        <v>0</v>
      </c>
      <c r="Y65">
        <f>BAWANA!AW65+BAWANA!AX65</f>
        <v>30.5</v>
      </c>
      <c r="Z65">
        <f>BAWANA!BD65+BAWANA!BE65</f>
        <v>5.95</v>
      </c>
      <c r="AA65">
        <f>BAWANA!X65+BAWANA!Y65</f>
        <v>30.5</v>
      </c>
      <c r="AB65">
        <f>BAWANA!AE65+BAWANA!AF65</f>
        <v>5.95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233.55</v>
      </c>
      <c r="E66">
        <f>BAWANA!AM66</f>
        <v>0</v>
      </c>
      <c r="F66">
        <f t="shared" si="4"/>
        <v>256</v>
      </c>
      <c r="G66">
        <f t="shared" si="5"/>
        <v>233.55</v>
      </c>
      <c r="H66" s="154"/>
      <c r="I66">
        <f>BRPL_EOD!AK66+BRPL_EOD!AL66</f>
        <v>94.95</v>
      </c>
      <c r="J66">
        <f>BYPL_EOD!AK66+BYPL_EOD!AL66</f>
        <v>45</v>
      </c>
      <c r="K66">
        <f>MES_EOD!AK66+MES_EOD!AL66</f>
        <v>5</v>
      </c>
      <c r="L66">
        <f>NDMC_EOD!AK66+NDMC_EOD!AL66</f>
        <v>22.27</v>
      </c>
      <c r="M66">
        <f>TPDDL_EOD!AK66+TPDDL_EOD!AL66</f>
        <v>66.34</v>
      </c>
      <c r="N66">
        <f t="shared" si="0"/>
        <v>233.56</v>
      </c>
      <c r="O66" s="154">
        <f t="shared" si="1"/>
        <v>-9.9999999999909051E-3</v>
      </c>
      <c r="P66">
        <v>94.945934663469785</v>
      </c>
      <c r="Q66">
        <v>44.998073300222643</v>
      </c>
      <c r="R66">
        <v>4.9997859222469607</v>
      </c>
      <c r="S66">
        <v>22.26904649768796</v>
      </c>
      <c r="T66">
        <v>66.337159616372674</v>
      </c>
      <c r="U66" s="156">
        <f t="shared" si="2"/>
        <v>233.55</v>
      </c>
      <c r="V66" s="154">
        <f t="shared" si="3"/>
        <v>0</v>
      </c>
      <c r="Y66">
        <f>BAWANA!AW66+BAWANA!AX66</f>
        <v>30.5</v>
      </c>
      <c r="Z66">
        <f>BAWANA!BD66+BAWANA!BE66</f>
        <v>5.95</v>
      </c>
      <c r="AA66">
        <f>BAWANA!X66+BAWANA!Y66</f>
        <v>30.5</v>
      </c>
      <c r="AB66">
        <f>BAWANA!AE66+BAWANA!AF66</f>
        <v>5.95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275.38</v>
      </c>
      <c r="E67">
        <f>BAWANA!AM67</f>
        <v>0</v>
      </c>
      <c r="F67">
        <f t="shared" si="4"/>
        <v>256</v>
      </c>
      <c r="G67">
        <f t="shared" si="5"/>
        <v>275.38</v>
      </c>
      <c r="H67" s="154"/>
      <c r="I67">
        <f>BRPL_EOD!AK67+BRPL_EOD!AL67</f>
        <v>140.77000000000001</v>
      </c>
      <c r="J67">
        <f>BYPL_EOD!AK67+BYPL_EOD!AL67</f>
        <v>43.7</v>
      </c>
      <c r="K67">
        <f>MES_EOD!AK67+MES_EOD!AL67</f>
        <v>4.8600000000000003</v>
      </c>
      <c r="L67">
        <f>NDMC_EOD!AK67+NDMC_EOD!AL67</f>
        <v>21.62</v>
      </c>
      <c r="M67">
        <f>TPDDL_EOD!AK67+TPDDL_EOD!AL67</f>
        <v>64.430000000000007</v>
      </c>
      <c r="N67">
        <f t="shared" ref="N67:N98" si="7">SUM(I67:M67)</f>
        <v>275.38000000000005</v>
      </c>
      <c r="O67" s="154">
        <f t="shared" ref="O67:O98" si="8">G67-N67</f>
        <v>0</v>
      </c>
      <c r="P67">
        <v>140.76999999999998</v>
      </c>
      <c r="Q67">
        <v>43.699999999999996</v>
      </c>
      <c r="R67">
        <v>4.8599999999999994</v>
      </c>
      <c r="S67">
        <v>21.619999999999997</v>
      </c>
      <c r="T67">
        <v>64.429999999999993</v>
      </c>
      <c r="U67" s="156">
        <f t="shared" ref="U67:U98" si="9">SUM(P67:T67)</f>
        <v>275.38</v>
      </c>
      <c r="V67" s="154">
        <f t="shared" ref="V67:V99" si="10">G67-U67</f>
        <v>0</v>
      </c>
      <c r="Y67">
        <f>BAWANA!AW67+BAWANA!AX67</f>
        <v>29.62</v>
      </c>
      <c r="Z67">
        <f>BAWANA!BD67+BAWANA!BE67</f>
        <v>0</v>
      </c>
      <c r="AA67">
        <f>BAWANA!X67+BAWANA!Y67</f>
        <v>29.62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275.38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275.38</v>
      </c>
      <c r="H68" s="154"/>
      <c r="I68">
        <f>BRPL_EOD!AK68+BRPL_EOD!AL68</f>
        <v>140.77000000000001</v>
      </c>
      <c r="J68">
        <f>BYPL_EOD!AK68+BYPL_EOD!AL68</f>
        <v>43.7</v>
      </c>
      <c r="K68">
        <f>MES_EOD!AK68+MES_EOD!AL68</f>
        <v>4.8600000000000003</v>
      </c>
      <c r="L68">
        <f>NDMC_EOD!AK68+NDMC_EOD!AL68</f>
        <v>21.62</v>
      </c>
      <c r="M68">
        <f>TPDDL_EOD!AK68+TPDDL_EOD!AL68</f>
        <v>64.430000000000007</v>
      </c>
      <c r="N68">
        <f t="shared" si="7"/>
        <v>275.38000000000005</v>
      </c>
      <c r="O68" s="154">
        <f t="shared" si="8"/>
        <v>0</v>
      </c>
      <c r="P68">
        <v>140.76999999999998</v>
      </c>
      <c r="Q68">
        <v>43.699999999999996</v>
      </c>
      <c r="R68">
        <v>4.8599999999999994</v>
      </c>
      <c r="S68">
        <v>21.619999999999997</v>
      </c>
      <c r="T68">
        <v>64.429999999999993</v>
      </c>
      <c r="U68" s="156">
        <f t="shared" si="9"/>
        <v>275.38</v>
      </c>
      <c r="V68" s="154">
        <f t="shared" si="10"/>
        <v>0</v>
      </c>
      <c r="Y68">
        <f>BAWANA!AW68+BAWANA!AX68</f>
        <v>29.62</v>
      </c>
      <c r="Z68">
        <f>BAWANA!BD68+BAWANA!BE68</f>
        <v>0</v>
      </c>
      <c r="AA68">
        <f>BAWANA!X68+BAWANA!Y68</f>
        <v>29.62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275.38</v>
      </c>
      <c r="E69">
        <f>BAWANA!AM69</f>
        <v>0</v>
      </c>
      <c r="F69">
        <f t="shared" si="11"/>
        <v>256</v>
      </c>
      <c r="G69">
        <f t="shared" si="12"/>
        <v>275.38</v>
      </c>
      <c r="H69" s="154"/>
      <c r="I69">
        <f>BRPL_EOD!AK69+BRPL_EOD!AL69</f>
        <v>140.77000000000001</v>
      </c>
      <c r="J69">
        <f>BYPL_EOD!AK69+BYPL_EOD!AL69</f>
        <v>43.7</v>
      </c>
      <c r="K69">
        <f>MES_EOD!AK69+MES_EOD!AL69</f>
        <v>4.8600000000000003</v>
      </c>
      <c r="L69">
        <f>NDMC_EOD!AK69+NDMC_EOD!AL69</f>
        <v>21.62</v>
      </c>
      <c r="M69">
        <f>TPDDL_EOD!AK69+TPDDL_EOD!AL69</f>
        <v>64.430000000000007</v>
      </c>
      <c r="N69">
        <f t="shared" si="7"/>
        <v>275.38000000000005</v>
      </c>
      <c r="O69" s="154">
        <f t="shared" si="8"/>
        <v>0</v>
      </c>
      <c r="P69">
        <v>140.76999999999998</v>
      </c>
      <c r="Q69">
        <v>43.699999999999996</v>
      </c>
      <c r="R69">
        <v>4.8599999999999994</v>
      </c>
      <c r="S69">
        <v>21.619999999999997</v>
      </c>
      <c r="T69">
        <v>64.429999999999993</v>
      </c>
      <c r="U69" s="156">
        <f t="shared" si="9"/>
        <v>275.38</v>
      </c>
      <c r="V69" s="154">
        <f t="shared" si="10"/>
        <v>0</v>
      </c>
      <c r="Y69">
        <f>BAWANA!AW69+BAWANA!AX69</f>
        <v>29.62</v>
      </c>
      <c r="Z69">
        <f>BAWANA!BD69+BAWANA!BE69</f>
        <v>0</v>
      </c>
      <c r="AA69">
        <f>BAWANA!X69+BAWANA!Y69</f>
        <v>29.62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275.38</v>
      </c>
      <c r="E70">
        <f>BAWANA!AM70</f>
        <v>0</v>
      </c>
      <c r="F70">
        <f t="shared" si="11"/>
        <v>256</v>
      </c>
      <c r="G70">
        <f t="shared" si="12"/>
        <v>275.38</v>
      </c>
      <c r="H70" s="154"/>
      <c r="I70">
        <f>BRPL_EOD!AK70+BRPL_EOD!AL70</f>
        <v>140.77000000000001</v>
      </c>
      <c r="J70">
        <f>BYPL_EOD!AK70+BYPL_EOD!AL70</f>
        <v>43.7</v>
      </c>
      <c r="K70">
        <f>MES_EOD!AK70+MES_EOD!AL70</f>
        <v>4.8600000000000003</v>
      </c>
      <c r="L70">
        <f>NDMC_EOD!AK70+NDMC_EOD!AL70</f>
        <v>21.62</v>
      </c>
      <c r="M70">
        <f>TPDDL_EOD!AK70+TPDDL_EOD!AL70</f>
        <v>64.430000000000007</v>
      </c>
      <c r="N70">
        <f t="shared" si="7"/>
        <v>275.38000000000005</v>
      </c>
      <c r="O70" s="154">
        <f t="shared" si="8"/>
        <v>0</v>
      </c>
      <c r="P70">
        <v>140.76999999999998</v>
      </c>
      <c r="Q70">
        <v>43.699999999999996</v>
      </c>
      <c r="R70">
        <v>4.8599999999999994</v>
      </c>
      <c r="S70">
        <v>21.619999999999997</v>
      </c>
      <c r="T70">
        <v>64.429999999999993</v>
      </c>
      <c r="U70" s="156">
        <f t="shared" si="9"/>
        <v>275.38</v>
      </c>
      <c r="V70" s="154">
        <f t="shared" si="10"/>
        <v>0</v>
      </c>
      <c r="Y70">
        <f>BAWANA!AW70+BAWANA!AX70</f>
        <v>29.62</v>
      </c>
      <c r="Z70">
        <f>BAWANA!BD70+BAWANA!BE70</f>
        <v>0</v>
      </c>
      <c r="AA70">
        <f>BAWANA!X70+BAWANA!Y70</f>
        <v>29.62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275.38</v>
      </c>
      <c r="E71">
        <f>BAWANA!AM71</f>
        <v>0</v>
      </c>
      <c r="F71">
        <f t="shared" si="11"/>
        <v>256</v>
      </c>
      <c r="G71">
        <f t="shared" si="12"/>
        <v>275.38</v>
      </c>
      <c r="H71" s="154"/>
      <c r="I71">
        <f>BRPL_EOD!AK71+BRPL_EOD!AL71</f>
        <v>140.77000000000001</v>
      </c>
      <c r="J71">
        <f>BYPL_EOD!AK71+BYPL_EOD!AL71</f>
        <v>43.7</v>
      </c>
      <c r="K71">
        <f>MES_EOD!AK71+MES_EOD!AL71</f>
        <v>4.8600000000000003</v>
      </c>
      <c r="L71">
        <f>NDMC_EOD!AK71+NDMC_EOD!AL71</f>
        <v>21.62</v>
      </c>
      <c r="M71">
        <f>TPDDL_EOD!AK71+TPDDL_EOD!AL71</f>
        <v>64.430000000000007</v>
      </c>
      <c r="N71">
        <f t="shared" si="7"/>
        <v>275.38000000000005</v>
      </c>
      <c r="O71" s="154">
        <f t="shared" si="8"/>
        <v>0</v>
      </c>
      <c r="P71">
        <v>140.76999999999998</v>
      </c>
      <c r="Q71">
        <v>43.699999999999996</v>
      </c>
      <c r="R71">
        <v>4.8599999999999994</v>
      </c>
      <c r="S71">
        <v>21.619999999999997</v>
      </c>
      <c r="T71">
        <v>64.429999999999993</v>
      </c>
      <c r="U71" s="156">
        <f t="shared" si="9"/>
        <v>275.38</v>
      </c>
      <c r="V71" s="154">
        <f t="shared" si="10"/>
        <v>0</v>
      </c>
      <c r="Y71">
        <f>BAWANA!AW71+BAWANA!AX71</f>
        <v>29.62</v>
      </c>
      <c r="Z71">
        <f>BAWANA!BD71+BAWANA!BE71</f>
        <v>0</v>
      </c>
      <c r="AA71">
        <f>BAWANA!X71+BAWANA!Y71</f>
        <v>29.62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275.38</v>
      </c>
      <c r="E72">
        <f>BAWANA!AM72</f>
        <v>0</v>
      </c>
      <c r="F72">
        <f t="shared" si="11"/>
        <v>256</v>
      </c>
      <c r="G72">
        <f t="shared" si="12"/>
        <v>275.38</v>
      </c>
      <c r="H72" s="154"/>
      <c r="I72">
        <f>BRPL_EOD!AK72+BRPL_EOD!AL72</f>
        <v>140.77000000000001</v>
      </c>
      <c r="J72">
        <f>BYPL_EOD!AK72+BYPL_EOD!AL72</f>
        <v>43.7</v>
      </c>
      <c r="K72">
        <f>MES_EOD!AK72+MES_EOD!AL72</f>
        <v>4.8600000000000003</v>
      </c>
      <c r="L72">
        <f>NDMC_EOD!AK72+NDMC_EOD!AL72</f>
        <v>21.62</v>
      </c>
      <c r="M72">
        <f>TPDDL_EOD!AK72+TPDDL_EOD!AL72</f>
        <v>64.430000000000007</v>
      </c>
      <c r="N72">
        <f t="shared" si="7"/>
        <v>275.38000000000005</v>
      </c>
      <c r="O72" s="154">
        <f t="shared" si="8"/>
        <v>0</v>
      </c>
      <c r="P72">
        <v>140.76999999999998</v>
      </c>
      <c r="Q72">
        <v>43.699999999999996</v>
      </c>
      <c r="R72">
        <v>4.8599999999999994</v>
      </c>
      <c r="S72">
        <v>21.619999999999997</v>
      </c>
      <c r="T72">
        <v>64.429999999999993</v>
      </c>
      <c r="U72" s="156">
        <f t="shared" si="9"/>
        <v>275.38</v>
      </c>
      <c r="V72" s="154">
        <f t="shared" si="10"/>
        <v>0</v>
      </c>
      <c r="Y72">
        <f>BAWANA!AW72+BAWANA!AX72</f>
        <v>29.62</v>
      </c>
      <c r="Z72">
        <f>BAWANA!BD72+BAWANA!BE72</f>
        <v>0</v>
      </c>
      <c r="AA72">
        <f>BAWANA!X72+BAWANA!Y72</f>
        <v>29.62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275.38</v>
      </c>
      <c r="E73">
        <f>BAWANA!AM73</f>
        <v>0</v>
      </c>
      <c r="F73">
        <f t="shared" si="11"/>
        <v>256</v>
      </c>
      <c r="G73">
        <f t="shared" si="12"/>
        <v>275.38</v>
      </c>
      <c r="H73" s="154"/>
      <c r="I73">
        <f>BRPL_EOD!AK73+BRPL_EOD!AL73</f>
        <v>140.77000000000001</v>
      </c>
      <c r="J73">
        <f>BYPL_EOD!AK73+BYPL_EOD!AL73</f>
        <v>43.7</v>
      </c>
      <c r="K73">
        <f>MES_EOD!AK73+MES_EOD!AL73</f>
        <v>4.8600000000000003</v>
      </c>
      <c r="L73">
        <f>NDMC_EOD!AK73+NDMC_EOD!AL73</f>
        <v>21.62</v>
      </c>
      <c r="M73">
        <f>TPDDL_EOD!AK73+TPDDL_EOD!AL73</f>
        <v>64.430000000000007</v>
      </c>
      <c r="N73">
        <f t="shared" si="7"/>
        <v>275.38000000000005</v>
      </c>
      <c r="O73" s="154">
        <f t="shared" si="8"/>
        <v>0</v>
      </c>
      <c r="P73">
        <v>140.76999999999998</v>
      </c>
      <c r="Q73">
        <v>43.699999999999996</v>
      </c>
      <c r="R73">
        <v>4.8599999999999994</v>
      </c>
      <c r="S73">
        <v>21.619999999999997</v>
      </c>
      <c r="T73">
        <v>64.429999999999993</v>
      </c>
      <c r="U73" s="156">
        <f t="shared" si="9"/>
        <v>275.38</v>
      </c>
      <c r="V73" s="154">
        <f t="shared" si="10"/>
        <v>0</v>
      </c>
      <c r="Y73">
        <f>BAWANA!AW73+BAWANA!AX73</f>
        <v>29.62</v>
      </c>
      <c r="Z73">
        <f>BAWANA!BD73+BAWANA!BE73</f>
        <v>0</v>
      </c>
      <c r="AA73">
        <f>BAWANA!X73+BAWANA!Y73</f>
        <v>29.62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275.38</v>
      </c>
      <c r="E74">
        <f>BAWANA!AM74</f>
        <v>0</v>
      </c>
      <c r="F74">
        <f t="shared" si="11"/>
        <v>256</v>
      </c>
      <c r="G74">
        <f t="shared" si="12"/>
        <v>275.38</v>
      </c>
      <c r="H74" s="154"/>
      <c r="I74">
        <f>BRPL_EOD!AK74+BRPL_EOD!AL74</f>
        <v>140.77000000000001</v>
      </c>
      <c r="J74">
        <f>BYPL_EOD!AK74+BYPL_EOD!AL74</f>
        <v>43.7</v>
      </c>
      <c r="K74">
        <f>MES_EOD!AK74+MES_EOD!AL74</f>
        <v>4.8600000000000003</v>
      </c>
      <c r="L74">
        <f>NDMC_EOD!AK74+NDMC_EOD!AL74</f>
        <v>21.62</v>
      </c>
      <c r="M74">
        <f>TPDDL_EOD!AK74+TPDDL_EOD!AL74</f>
        <v>64.430000000000007</v>
      </c>
      <c r="N74">
        <f t="shared" si="7"/>
        <v>275.38000000000005</v>
      </c>
      <c r="O74" s="154">
        <f t="shared" si="8"/>
        <v>0</v>
      </c>
      <c r="P74">
        <v>140.76999999999998</v>
      </c>
      <c r="Q74">
        <v>43.699999999999996</v>
      </c>
      <c r="R74">
        <v>4.8599999999999994</v>
      </c>
      <c r="S74">
        <v>21.619999999999997</v>
      </c>
      <c r="T74">
        <v>64.429999999999993</v>
      </c>
      <c r="U74" s="156">
        <f t="shared" si="9"/>
        <v>275.38</v>
      </c>
      <c r="V74" s="154">
        <f t="shared" si="10"/>
        <v>0</v>
      </c>
      <c r="Y74">
        <f>BAWANA!AW74+BAWANA!AX74</f>
        <v>29.62</v>
      </c>
      <c r="Z74">
        <f>BAWANA!BD74+BAWANA!BE74</f>
        <v>0</v>
      </c>
      <c r="AA74">
        <f>BAWANA!X74+BAWANA!Y74</f>
        <v>29.62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271.02</v>
      </c>
      <c r="E75">
        <f>BAWANA!AM75</f>
        <v>0</v>
      </c>
      <c r="F75">
        <f t="shared" si="11"/>
        <v>256</v>
      </c>
      <c r="G75">
        <f t="shared" si="12"/>
        <v>271.02</v>
      </c>
      <c r="H75" s="154"/>
      <c r="I75">
        <f>BRPL_EOD!AK75+BRPL_EOD!AL75</f>
        <v>138.52000000000001</v>
      </c>
      <c r="J75">
        <f>BYPL_EOD!AK75+BYPL_EOD!AL75</f>
        <v>43.47</v>
      </c>
      <c r="K75">
        <f>MES_EOD!AK75+MES_EOD!AL75</f>
        <v>4.83</v>
      </c>
      <c r="L75">
        <f>NDMC_EOD!AK75+NDMC_EOD!AL75</f>
        <v>21.16</v>
      </c>
      <c r="M75">
        <f>TPDDL_EOD!AK75+TPDDL_EOD!AL75</f>
        <v>63.04</v>
      </c>
      <c r="N75">
        <f t="shared" si="7"/>
        <v>271.02000000000004</v>
      </c>
      <c r="O75" s="154">
        <f t="shared" si="8"/>
        <v>0</v>
      </c>
      <c r="P75">
        <v>138.51999999999998</v>
      </c>
      <c r="Q75">
        <v>43.469999999999992</v>
      </c>
      <c r="R75">
        <v>4.8299999999999992</v>
      </c>
      <c r="S75">
        <v>21.159999999999997</v>
      </c>
      <c r="T75">
        <v>63.039999999999985</v>
      </c>
      <c r="U75" s="156">
        <f t="shared" si="9"/>
        <v>271.02</v>
      </c>
      <c r="V75" s="154">
        <f t="shared" si="10"/>
        <v>0</v>
      </c>
      <c r="Y75">
        <f>BAWANA!AW75+BAWANA!AX75</f>
        <v>28.98</v>
      </c>
      <c r="Z75">
        <f>BAWANA!BD75+BAWANA!BE75</f>
        <v>0</v>
      </c>
      <c r="AA75">
        <f>BAWANA!X75+BAWANA!Y75</f>
        <v>28.98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271.02</v>
      </c>
      <c r="E76">
        <f>BAWANA!AM76</f>
        <v>0</v>
      </c>
      <c r="F76">
        <f t="shared" si="11"/>
        <v>256</v>
      </c>
      <c r="G76">
        <f t="shared" si="12"/>
        <v>271.02</v>
      </c>
      <c r="H76" s="154"/>
      <c r="I76">
        <f>BRPL_EOD!AK76+BRPL_EOD!AL76</f>
        <v>138.52000000000001</v>
      </c>
      <c r="J76">
        <f>BYPL_EOD!AK76+BYPL_EOD!AL76</f>
        <v>43.47</v>
      </c>
      <c r="K76">
        <f>MES_EOD!AK76+MES_EOD!AL76</f>
        <v>4.83</v>
      </c>
      <c r="L76">
        <f>NDMC_EOD!AK76+NDMC_EOD!AL76</f>
        <v>21.16</v>
      </c>
      <c r="M76">
        <f>TPDDL_EOD!AK76+TPDDL_EOD!AL76</f>
        <v>63.04</v>
      </c>
      <c r="N76">
        <f t="shared" si="7"/>
        <v>271.02000000000004</v>
      </c>
      <c r="O76" s="154">
        <f t="shared" si="8"/>
        <v>0</v>
      </c>
      <c r="P76">
        <v>138.51999999999998</v>
      </c>
      <c r="Q76">
        <v>43.469999999999992</v>
      </c>
      <c r="R76">
        <v>4.8299999999999992</v>
      </c>
      <c r="S76">
        <v>21.159999999999997</v>
      </c>
      <c r="T76">
        <v>63.039999999999985</v>
      </c>
      <c r="U76" s="156">
        <f t="shared" si="9"/>
        <v>271.02</v>
      </c>
      <c r="V76" s="154">
        <f t="shared" si="10"/>
        <v>0</v>
      </c>
      <c r="Y76">
        <f>BAWANA!AW76+BAWANA!AX76</f>
        <v>28.98</v>
      </c>
      <c r="Z76">
        <f>BAWANA!BD76+BAWANA!BE76</f>
        <v>0</v>
      </c>
      <c r="AA76">
        <f>BAWANA!X76+BAWANA!Y76</f>
        <v>28.98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271.02</v>
      </c>
      <c r="E77">
        <f>BAWANA!AM77</f>
        <v>0</v>
      </c>
      <c r="F77">
        <f t="shared" si="11"/>
        <v>256</v>
      </c>
      <c r="G77">
        <f t="shared" si="12"/>
        <v>271.02</v>
      </c>
      <c r="H77" s="154"/>
      <c r="I77">
        <f>BRPL_EOD!AK77+BRPL_EOD!AL77</f>
        <v>138.52000000000001</v>
      </c>
      <c r="J77">
        <f>BYPL_EOD!AK77+BYPL_EOD!AL77</f>
        <v>43.47</v>
      </c>
      <c r="K77">
        <f>MES_EOD!AK77+MES_EOD!AL77</f>
        <v>4.83</v>
      </c>
      <c r="L77">
        <f>NDMC_EOD!AK77+NDMC_EOD!AL77</f>
        <v>21.16</v>
      </c>
      <c r="M77">
        <f>TPDDL_EOD!AK77+TPDDL_EOD!AL77</f>
        <v>63.04</v>
      </c>
      <c r="N77">
        <f t="shared" si="7"/>
        <v>271.02000000000004</v>
      </c>
      <c r="O77" s="154">
        <f t="shared" si="8"/>
        <v>0</v>
      </c>
      <c r="P77">
        <v>138.51999999999998</v>
      </c>
      <c r="Q77">
        <v>43.469999999999992</v>
      </c>
      <c r="R77">
        <v>4.8299999999999992</v>
      </c>
      <c r="S77">
        <v>21.159999999999997</v>
      </c>
      <c r="T77">
        <v>63.039999999999985</v>
      </c>
      <c r="U77" s="156">
        <f t="shared" si="9"/>
        <v>271.02</v>
      </c>
      <c r="V77" s="154">
        <f t="shared" si="10"/>
        <v>0</v>
      </c>
      <c r="Y77">
        <f>BAWANA!AW77+BAWANA!AX77</f>
        <v>28.98</v>
      </c>
      <c r="Z77">
        <f>BAWANA!BD77+BAWANA!BE77</f>
        <v>0</v>
      </c>
      <c r="AA77">
        <f>BAWANA!X77+BAWANA!Y77</f>
        <v>28.98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271.02</v>
      </c>
      <c r="E78">
        <f>BAWANA!AM78</f>
        <v>0</v>
      </c>
      <c r="F78">
        <f t="shared" si="11"/>
        <v>256</v>
      </c>
      <c r="G78">
        <f t="shared" si="12"/>
        <v>271.02</v>
      </c>
      <c r="H78" s="154"/>
      <c r="I78">
        <f>BRPL_EOD!AK78+BRPL_EOD!AL78</f>
        <v>138.52000000000001</v>
      </c>
      <c r="J78">
        <f>BYPL_EOD!AK78+BYPL_EOD!AL78</f>
        <v>43.47</v>
      </c>
      <c r="K78">
        <f>MES_EOD!AK78+MES_EOD!AL78</f>
        <v>4.83</v>
      </c>
      <c r="L78">
        <f>NDMC_EOD!AK78+NDMC_EOD!AL78</f>
        <v>21.16</v>
      </c>
      <c r="M78">
        <f>TPDDL_EOD!AK78+TPDDL_EOD!AL78</f>
        <v>63.04</v>
      </c>
      <c r="N78">
        <f t="shared" si="7"/>
        <v>271.02000000000004</v>
      </c>
      <c r="O78" s="154">
        <f t="shared" si="8"/>
        <v>0</v>
      </c>
      <c r="P78">
        <v>138.51999999999998</v>
      </c>
      <c r="Q78">
        <v>43.469999999999992</v>
      </c>
      <c r="R78">
        <v>4.8299999999999992</v>
      </c>
      <c r="S78">
        <v>21.159999999999997</v>
      </c>
      <c r="T78">
        <v>63.039999999999985</v>
      </c>
      <c r="U78" s="156">
        <f t="shared" si="9"/>
        <v>271.02</v>
      </c>
      <c r="V78" s="154">
        <f t="shared" si="10"/>
        <v>0</v>
      </c>
      <c r="Y78">
        <f>BAWANA!AW78+BAWANA!AX78</f>
        <v>28.98</v>
      </c>
      <c r="Z78">
        <f>BAWANA!BD78+BAWANA!BE78</f>
        <v>0</v>
      </c>
      <c r="AA78">
        <f>BAWANA!X78+BAWANA!Y78</f>
        <v>28.98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271.83</v>
      </c>
      <c r="E79">
        <f>BAWANA!AM79</f>
        <v>0</v>
      </c>
      <c r="F79">
        <f t="shared" si="11"/>
        <v>256</v>
      </c>
      <c r="G79">
        <f t="shared" si="12"/>
        <v>271.83</v>
      </c>
      <c r="H79" s="154"/>
      <c r="I79">
        <f>BRPL_EOD!AK79+BRPL_EOD!AL79</f>
        <v>134.62</v>
      </c>
      <c r="J79">
        <f>BYPL_EOD!AK79+BYPL_EOD!AL79</f>
        <v>50.7</v>
      </c>
      <c r="K79">
        <f>MES_EOD!AK79+MES_EOD!AL79</f>
        <v>4.6900000000000004</v>
      </c>
      <c r="L79">
        <f>NDMC_EOD!AK79+NDMC_EOD!AL79</f>
        <v>20.56</v>
      </c>
      <c r="M79">
        <f>TPDDL_EOD!AK79+TPDDL_EOD!AL79</f>
        <v>61.26</v>
      </c>
      <c r="N79">
        <f t="shared" si="7"/>
        <v>271.83</v>
      </c>
      <c r="O79" s="154">
        <f t="shared" si="8"/>
        <v>0</v>
      </c>
      <c r="P79">
        <v>134.62</v>
      </c>
      <c r="Q79">
        <v>50.7</v>
      </c>
      <c r="R79">
        <v>4.6900000000000004</v>
      </c>
      <c r="S79">
        <v>20.56</v>
      </c>
      <c r="T79">
        <v>61.26</v>
      </c>
      <c r="U79" s="156">
        <f t="shared" si="9"/>
        <v>271.83</v>
      </c>
      <c r="V79" s="154">
        <f t="shared" si="10"/>
        <v>0</v>
      </c>
      <c r="Y79">
        <f>BAWANA!AW79+BAWANA!AX79</f>
        <v>28.17</v>
      </c>
      <c r="Z79">
        <f>BAWANA!BD79+BAWANA!BE79</f>
        <v>0</v>
      </c>
      <c r="AA79">
        <f>BAWANA!X79+BAWANA!Y79</f>
        <v>28.17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271.83</v>
      </c>
      <c r="E80">
        <f>BAWANA!AM80</f>
        <v>0</v>
      </c>
      <c r="F80">
        <f t="shared" si="11"/>
        <v>256</v>
      </c>
      <c r="G80">
        <f t="shared" si="12"/>
        <v>271.83</v>
      </c>
      <c r="H80" s="154"/>
      <c r="I80">
        <f>BRPL_EOD!AK80+BRPL_EOD!AL80</f>
        <v>134.62</v>
      </c>
      <c r="J80">
        <f>BYPL_EOD!AK80+BYPL_EOD!AL80</f>
        <v>50.7</v>
      </c>
      <c r="K80">
        <f>MES_EOD!AK80+MES_EOD!AL80</f>
        <v>4.6900000000000004</v>
      </c>
      <c r="L80">
        <f>NDMC_EOD!AK80+NDMC_EOD!AL80</f>
        <v>20.56</v>
      </c>
      <c r="M80">
        <f>TPDDL_EOD!AK80+TPDDL_EOD!AL80</f>
        <v>61.26</v>
      </c>
      <c r="N80">
        <f t="shared" si="7"/>
        <v>271.83</v>
      </c>
      <c r="O80" s="154">
        <f t="shared" si="8"/>
        <v>0</v>
      </c>
      <c r="P80">
        <v>134.62</v>
      </c>
      <c r="Q80">
        <v>50.7</v>
      </c>
      <c r="R80">
        <v>4.6900000000000004</v>
      </c>
      <c r="S80">
        <v>20.56</v>
      </c>
      <c r="T80">
        <v>61.26</v>
      </c>
      <c r="U80" s="156">
        <f t="shared" si="9"/>
        <v>271.83</v>
      </c>
      <c r="V80" s="154">
        <f t="shared" si="10"/>
        <v>0</v>
      </c>
      <c r="Y80">
        <f>BAWANA!AW80+BAWANA!AX80</f>
        <v>28.17</v>
      </c>
      <c r="Z80">
        <f>BAWANA!BD80+BAWANA!BE80</f>
        <v>0</v>
      </c>
      <c r="AA80">
        <f>BAWANA!X80+BAWANA!Y80</f>
        <v>28.17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271.83</v>
      </c>
      <c r="E81">
        <f>BAWANA!AM81</f>
        <v>0</v>
      </c>
      <c r="F81">
        <f t="shared" si="11"/>
        <v>256</v>
      </c>
      <c r="G81">
        <f t="shared" si="12"/>
        <v>271.83</v>
      </c>
      <c r="H81" s="154"/>
      <c r="I81">
        <f>BRPL_EOD!AK81+BRPL_EOD!AL81</f>
        <v>134.62</v>
      </c>
      <c r="J81">
        <f>BYPL_EOD!AK81+BYPL_EOD!AL81</f>
        <v>50.7</v>
      </c>
      <c r="K81">
        <f>MES_EOD!AK81+MES_EOD!AL81</f>
        <v>4.6900000000000004</v>
      </c>
      <c r="L81">
        <f>NDMC_EOD!AK81+NDMC_EOD!AL81</f>
        <v>20.56</v>
      </c>
      <c r="M81">
        <f>TPDDL_EOD!AK81+TPDDL_EOD!AL81</f>
        <v>61.26</v>
      </c>
      <c r="N81">
        <f t="shared" si="7"/>
        <v>271.83</v>
      </c>
      <c r="O81" s="154">
        <f t="shared" si="8"/>
        <v>0</v>
      </c>
      <c r="P81">
        <v>134.62</v>
      </c>
      <c r="Q81">
        <v>50.7</v>
      </c>
      <c r="R81">
        <v>4.6900000000000004</v>
      </c>
      <c r="S81">
        <v>20.56</v>
      </c>
      <c r="T81">
        <v>61.26</v>
      </c>
      <c r="U81" s="156">
        <f t="shared" si="9"/>
        <v>271.83</v>
      </c>
      <c r="V81" s="154">
        <f t="shared" si="10"/>
        <v>0</v>
      </c>
      <c r="Y81">
        <f>BAWANA!AW81+BAWANA!AX81</f>
        <v>28.17</v>
      </c>
      <c r="Z81">
        <f>BAWANA!BD81+BAWANA!BE81</f>
        <v>0</v>
      </c>
      <c r="AA81">
        <f>BAWANA!X81+BAWANA!Y81</f>
        <v>28.17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271.83</v>
      </c>
      <c r="E82">
        <f>BAWANA!AM82</f>
        <v>0</v>
      </c>
      <c r="F82">
        <f t="shared" si="11"/>
        <v>256</v>
      </c>
      <c r="G82">
        <f t="shared" si="12"/>
        <v>271.83</v>
      </c>
      <c r="H82" s="154"/>
      <c r="I82">
        <f>BRPL_EOD!AK82+BRPL_EOD!AL82</f>
        <v>134.62</v>
      </c>
      <c r="J82">
        <f>BYPL_EOD!AK82+BYPL_EOD!AL82</f>
        <v>50.7</v>
      </c>
      <c r="K82">
        <f>MES_EOD!AK82+MES_EOD!AL82</f>
        <v>4.6900000000000004</v>
      </c>
      <c r="L82">
        <f>NDMC_EOD!AK82+NDMC_EOD!AL82</f>
        <v>20.56</v>
      </c>
      <c r="M82">
        <f>TPDDL_EOD!AK82+TPDDL_EOD!AL82</f>
        <v>61.26</v>
      </c>
      <c r="N82">
        <f t="shared" si="7"/>
        <v>271.83</v>
      </c>
      <c r="O82" s="154">
        <f t="shared" si="8"/>
        <v>0</v>
      </c>
      <c r="P82">
        <v>134.62</v>
      </c>
      <c r="Q82">
        <v>50.7</v>
      </c>
      <c r="R82">
        <v>4.6900000000000004</v>
      </c>
      <c r="S82">
        <v>20.56</v>
      </c>
      <c r="T82">
        <v>61.26</v>
      </c>
      <c r="U82" s="156">
        <f t="shared" si="9"/>
        <v>271.83</v>
      </c>
      <c r="V82" s="154">
        <f t="shared" si="10"/>
        <v>0</v>
      </c>
      <c r="Y82">
        <f>BAWANA!AW82+BAWANA!AX82</f>
        <v>28.17</v>
      </c>
      <c r="Z82">
        <f>BAWANA!BD82+BAWANA!BE82</f>
        <v>0</v>
      </c>
      <c r="AA82">
        <f>BAWANA!X82+BAWANA!Y82</f>
        <v>28.17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275.93</v>
      </c>
      <c r="E83">
        <f>BAWANA!AM83</f>
        <v>0</v>
      </c>
      <c r="F83">
        <f t="shared" si="11"/>
        <v>256</v>
      </c>
      <c r="G83">
        <f t="shared" si="12"/>
        <v>275.93</v>
      </c>
      <c r="H83" s="154"/>
      <c r="I83">
        <f>BRPL_EOD!AK83+BRPL_EOD!AL83</f>
        <v>134.38999999999999</v>
      </c>
      <c r="J83">
        <f>BYPL_EOD!AK83+BYPL_EOD!AL83</f>
        <v>52.33</v>
      </c>
      <c r="K83">
        <f>MES_EOD!AK83+MES_EOD!AL83</f>
        <v>4.7699999999999996</v>
      </c>
      <c r="L83">
        <f>NDMC_EOD!AK83+NDMC_EOD!AL83</f>
        <v>21.22</v>
      </c>
      <c r="M83">
        <f>TPDDL_EOD!AK83+TPDDL_EOD!AL83</f>
        <v>63.23</v>
      </c>
      <c r="N83">
        <f t="shared" si="7"/>
        <v>275.94</v>
      </c>
      <c r="O83" s="154">
        <f t="shared" si="8"/>
        <v>-9.9999999999909051E-3</v>
      </c>
      <c r="P83">
        <v>134.38512973834889</v>
      </c>
      <c r="Q83">
        <v>52.328103573240561</v>
      </c>
      <c r="R83">
        <v>4.7698271363339853</v>
      </c>
      <c r="S83">
        <v>21.21923099224469</v>
      </c>
      <c r="T83">
        <v>63.227708559831846</v>
      </c>
      <c r="U83" s="156">
        <f t="shared" si="9"/>
        <v>275.92999999999995</v>
      </c>
      <c r="V83" s="154">
        <f t="shared" si="10"/>
        <v>0</v>
      </c>
      <c r="Y83">
        <f>BAWANA!AW83+BAWANA!AX83</f>
        <v>29.07</v>
      </c>
      <c r="Z83">
        <f>BAWANA!BD83+BAWANA!BE83</f>
        <v>0</v>
      </c>
      <c r="AA83">
        <f>BAWANA!X83+BAWANA!Y83</f>
        <v>29.07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275.93</v>
      </c>
      <c r="E84">
        <f>BAWANA!AM84</f>
        <v>0</v>
      </c>
      <c r="F84">
        <f t="shared" si="11"/>
        <v>256</v>
      </c>
      <c r="G84">
        <f t="shared" si="12"/>
        <v>275.93</v>
      </c>
      <c r="H84" s="154"/>
      <c r="I84">
        <f>BRPL_EOD!AK84+BRPL_EOD!AL84</f>
        <v>134.38999999999999</v>
      </c>
      <c r="J84">
        <f>BYPL_EOD!AK84+BYPL_EOD!AL84</f>
        <v>52.33</v>
      </c>
      <c r="K84">
        <f>MES_EOD!AK84+MES_EOD!AL84</f>
        <v>4.7699999999999996</v>
      </c>
      <c r="L84">
        <f>NDMC_EOD!AK84+NDMC_EOD!AL84</f>
        <v>21.22</v>
      </c>
      <c r="M84">
        <f>TPDDL_EOD!AK84+TPDDL_EOD!AL84</f>
        <v>63.23</v>
      </c>
      <c r="N84">
        <f t="shared" si="7"/>
        <v>275.94</v>
      </c>
      <c r="O84" s="154">
        <f t="shared" si="8"/>
        <v>-9.9999999999909051E-3</v>
      </c>
      <c r="P84">
        <v>134.38512973834889</v>
      </c>
      <c r="Q84">
        <v>52.328103573240561</v>
      </c>
      <c r="R84">
        <v>4.7698271363339853</v>
      </c>
      <c r="S84">
        <v>21.21923099224469</v>
      </c>
      <c r="T84">
        <v>63.227708559831846</v>
      </c>
      <c r="U84" s="156">
        <f t="shared" si="9"/>
        <v>275.92999999999995</v>
      </c>
      <c r="V84" s="154">
        <f t="shared" si="10"/>
        <v>0</v>
      </c>
      <c r="Y84">
        <f>BAWANA!AW84+BAWANA!AX84</f>
        <v>29.07</v>
      </c>
      <c r="Z84">
        <f>BAWANA!BD84+BAWANA!BE84</f>
        <v>0</v>
      </c>
      <c r="AA84">
        <f>BAWANA!X84+BAWANA!Y84</f>
        <v>29.07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275.93</v>
      </c>
      <c r="E85">
        <f>BAWANA!AM85</f>
        <v>0</v>
      </c>
      <c r="F85">
        <f t="shared" si="11"/>
        <v>256</v>
      </c>
      <c r="G85">
        <f t="shared" si="12"/>
        <v>275.93</v>
      </c>
      <c r="H85" s="154"/>
      <c r="I85">
        <f>BRPL_EOD!AK85+BRPL_EOD!AL85</f>
        <v>134.38999999999999</v>
      </c>
      <c r="J85">
        <f>BYPL_EOD!AK85+BYPL_EOD!AL85</f>
        <v>52.33</v>
      </c>
      <c r="K85">
        <f>MES_EOD!AK85+MES_EOD!AL85</f>
        <v>4.7699999999999996</v>
      </c>
      <c r="L85">
        <f>NDMC_EOD!AK85+NDMC_EOD!AL85</f>
        <v>21.22</v>
      </c>
      <c r="M85">
        <f>TPDDL_EOD!AK85+TPDDL_EOD!AL85</f>
        <v>63.23</v>
      </c>
      <c r="N85">
        <f t="shared" si="7"/>
        <v>275.94</v>
      </c>
      <c r="O85" s="154">
        <f t="shared" si="8"/>
        <v>-9.9999999999909051E-3</v>
      </c>
      <c r="P85">
        <v>134.38512973834889</v>
      </c>
      <c r="Q85">
        <v>52.328103573240561</v>
      </c>
      <c r="R85">
        <v>4.7698271363339853</v>
      </c>
      <c r="S85">
        <v>21.21923099224469</v>
      </c>
      <c r="T85">
        <v>63.227708559831846</v>
      </c>
      <c r="U85" s="156">
        <f t="shared" si="9"/>
        <v>275.92999999999995</v>
      </c>
      <c r="V85" s="154">
        <f t="shared" si="10"/>
        <v>0</v>
      </c>
      <c r="Y85">
        <f>BAWANA!AW85+BAWANA!AX85</f>
        <v>29.07</v>
      </c>
      <c r="Z85">
        <f>BAWANA!BD85+BAWANA!BE85</f>
        <v>0</v>
      </c>
      <c r="AA85">
        <f>BAWANA!X85+BAWANA!Y85</f>
        <v>29.07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275.93</v>
      </c>
      <c r="E86">
        <f>BAWANA!AM86</f>
        <v>0</v>
      </c>
      <c r="F86">
        <f t="shared" si="11"/>
        <v>256</v>
      </c>
      <c r="G86">
        <f t="shared" si="12"/>
        <v>275.93</v>
      </c>
      <c r="H86" s="154"/>
      <c r="I86">
        <f>BRPL_EOD!AK86+BRPL_EOD!AL86</f>
        <v>134.38999999999999</v>
      </c>
      <c r="J86">
        <f>BYPL_EOD!AK86+BYPL_EOD!AL86</f>
        <v>52.33</v>
      </c>
      <c r="K86">
        <f>MES_EOD!AK86+MES_EOD!AL86</f>
        <v>4.7699999999999996</v>
      </c>
      <c r="L86">
        <f>NDMC_EOD!AK86+NDMC_EOD!AL86</f>
        <v>21.22</v>
      </c>
      <c r="M86">
        <f>TPDDL_EOD!AK86+TPDDL_EOD!AL86</f>
        <v>63.23</v>
      </c>
      <c r="N86">
        <f t="shared" si="7"/>
        <v>275.94</v>
      </c>
      <c r="O86" s="154">
        <f t="shared" si="8"/>
        <v>-9.9999999999909051E-3</v>
      </c>
      <c r="P86">
        <v>134.38512973834889</v>
      </c>
      <c r="Q86">
        <v>52.328103573240561</v>
      </c>
      <c r="R86">
        <v>4.7698271363339853</v>
      </c>
      <c r="S86">
        <v>21.21923099224469</v>
      </c>
      <c r="T86">
        <v>63.227708559831846</v>
      </c>
      <c r="U86" s="156">
        <f t="shared" si="9"/>
        <v>275.92999999999995</v>
      </c>
      <c r="V86" s="154">
        <f t="shared" si="10"/>
        <v>0</v>
      </c>
      <c r="Y86">
        <f>BAWANA!AW86+BAWANA!AX86</f>
        <v>29.07</v>
      </c>
      <c r="Z86">
        <f>BAWANA!BD86+BAWANA!BE86</f>
        <v>0</v>
      </c>
      <c r="AA86">
        <f>BAWANA!X86+BAWANA!Y86</f>
        <v>29.07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275.93</v>
      </c>
      <c r="E87">
        <f>BAWANA!AM87</f>
        <v>0</v>
      </c>
      <c r="F87">
        <f t="shared" si="11"/>
        <v>256</v>
      </c>
      <c r="G87">
        <f t="shared" si="12"/>
        <v>275.93</v>
      </c>
      <c r="H87" s="154"/>
      <c r="I87">
        <f>BRPL_EOD!AK87+BRPL_EOD!AL87</f>
        <v>134.38999999999999</v>
      </c>
      <c r="J87">
        <f>BYPL_EOD!AK87+BYPL_EOD!AL87</f>
        <v>52.33</v>
      </c>
      <c r="K87">
        <f>MES_EOD!AK87+MES_EOD!AL87</f>
        <v>4.7699999999999996</v>
      </c>
      <c r="L87">
        <f>NDMC_EOD!AK87+NDMC_EOD!AL87</f>
        <v>21.22</v>
      </c>
      <c r="M87">
        <f>TPDDL_EOD!AK87+TPDDL_EOD!AL87</f>
        <v>63.23</v>
      </c>
      <c r="N87">
        <f t="shared" si="7"/>
        <v>275.94</v>
      </c>
      <c r="O87" s="154">
        <f t="shared" si="8"/>
        <v>-9.9999999999909051E-3</v>
      </c>
      <c r="P87">
        <v>134.38512973834889</v>
      </c>
      <c r="Q87">
        <v>52.328103573240561</v>
      </c>
      <c r="R87">
        <v>4.7698271363339853</v>
      </c>
      <c r="S87">
        <v>21.21923099224469</v>
      </c>
      <c r="T87">
        <v>63.227708559831846</v>
      </c>
      <c r="U87" s="156">
        <f t="shared" si="9"/>
        <v>275.92999999999995</v>
      </c>
      <c r="V87" s="154">
        <f t="shared" si="10"/>
        <v>0</v>
      </c>
      <c r="Y87">
        <f>BAWANA!AW87+BAWANA!AX87</f>
        <v>29.07</v>
      </c>
      <c r="Z87">
        <f>BAWANA!BD87+BAWANA!BE87</f>
        <v>0</v>
      </c>
      <c r="AA87">
        <f>BAWANA!X87+BAWANA!Y87</f>
        <v>29.07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275.93</v>
      </c>
      <c r="E88">
        <f>BAWANA!AM88</f>
        <v>0</v>
      </c>
      <c r="F88">
        <f t="shared" si="11"/>
        <v>256</v>
      </c>
      <c r="G88">
        <f t="shared" si="12"/>
        <v>275.93</v>
      </c>
      <c r="H88" s="154"/>
      <c r="I88">
        <f>BRPL_EOD!AK88+BRPL_EOD!AL88</f>
        <v>134.38999999999999</v>
      </c>
      <c r="J88">
        <f>BYPL_EOD!AK88+BYPL_EOD!AL88</f>
        <v>52.33</v>
      </c>
      <c r="K88">
        <f>MES_EOD!AK88+MES_EOD!AL88</f>
        <v>4.7699999999999996</v>
      </c>
      <c r="L88">
        <f>NDMC_EOD!AK88+NDMC_EOD!AL88</f>
        <v>21.22</v>
      </c>
      <c r="M88">
        <f>TPDDL_EOD!AK88+TPDDL_EOD!AL88</f>
        <v>63.23</v>
      </c>
      <c r="N88">
        <f t="shared" si="7"/>
        <v>275.94</v>
      </c>
      <c r="O88" s="154">
        <f t="shared" si="8"/>
        <v>-9.9999999999909051E-3</v>
      </c>
      <c r="P88">
        <v>134.38512973834889</v>
      </c>
      <c r="Q88">
        <v>52.328103573240561</v>
      </c>
      <c r="R88">
        <v>4.7698271363339853</v>
      </c>
      <c r="S88">
        <v>21.21923099224469</v>
      </c>
      <c r="T88">
        <v>63.227708559831846</v>
      </c>
      <c r="U88" s="156">
        <f t="shared" si="9"/>
        <v>275.92999999999995</v>
      </c>
      <c r="V88" s="154">
        <f t="shared" si="10"/>
        <v>0</v>
      </c>
      <c r="Y88">
        <f>BAWANA!AW88+BAWANA!AX88</f>
        <v>29.07</v>
      </c>
      <c r="Z88">
        <f>BAWANA!BD88+BAWANA!BE88</f>
        <v>0</v>
      </c>
      <c r="AA88">
        <f>BAWANA!X88+BAWANA!Y88</f>
        <v>29.07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275.93</v>
      </c>
      <c r="E89">
        <f>BAWANA!AM89</f>
        <v>0</v>
      </c>
      <c r="F89">
        <f t="shared" si="11"/>
        <v>256</v>
      </c>
      <c r="G89">
        <f t="shared" si="12"/>
        <v>275.93</v>
      </c>
      <c r="H89" s="154"/>
      <c r="I89">
        <f>BRPL_EOD!AK89+BRPL_EOD!AL89</f>
        <v>134.38999999999999</v>
      </c>
      <c r="J89">
        <f>BYPL_EOD!AK89+BYPL_EOD!AL89</f>
        <v>52.33</v>
      </c>
      <c r="K89">
        <f>MES_EOD!AK89+MES_EOD!AL89</f>
        <v>4.7699999999999996</v>
      </c>
      <c r="L89">
        <f>NDMC_EOD!AK89+NDMC_EOD!AL89</f>
        <v>21.22</v>
      </c>
      <c r="M89">
        <f>TPDDL_EOD!AK89+TPDDL_EOD!AL89</f>
        <v>63.23</v>
      </c>
      <c r="N89">
        <f t="shared" si="7"/>
        <v>275.94</v>
      </c>
      <c r="O89" s="154">
        <f t="shared" si="8"/>
        <v>-9.9999999999909051E-3</v>
      </c>
      <c r="P89">
        <v>134.38512973834889</v>
      </c>
      <c r="Q89">
        <v>52.328103573240561</v>
      </c>
      <c r="R89">
        <v>4.7698271363339853</v>
      </c>
      <c r="S89">
        <v>21.21923099224469</v>
      </c>
      <c r="T89">
        <v>63.227708559831846</v>
      </c>
      <c r="U89" s="156">
        <f t="shared" si="9"/>
        <v>275.92999999999995</v>
      </c>
      <c r="V89" s="154">
        <f t="shared" si="10"/>
        <v>0</v>
      </c>
      <c r="Y89">
        <f>BAWANA!AW89+BAWANA!AX89</f>
        <v>29.07</v>
      </c>
      <c r="Z89">
        <f>BAWANA!BD89+BAWANA!BE89</f>
        <v>0</v>
      </c>
      <c r="AA89">
        <f>BAWANA!X89+BAWANA!Y89</f>
        <v>29.07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275.93</v>
      </c>
      <c r="E90">
        <f>BAWANA!AM90</f>
        <v>0</v>
      </c>
      <c r="F90">
        <f t="shared" si="11"/>
        <v>256</v>
      </c>
      <c r="G90">
        <f t="shared" si="12"/>
        <v>275.93</v>
      </c>
      <c r="H90" s="154"/>
      <c r="I90">
        <f>BRPL_EOD!AK90+BRPL_EOD!AL90</f>
        <v>134.38999999999999</v>
      </c>
      <c r="J90">
        <f>BYPL_EOD!AK90+BYPL_EOD!AL90</f>
        <v>52.33</v>
      </c>
      <c r="K90">
        <f>MES_EOD!AK90+MES_EOD!AL90</f>
        <v>4.7699999999999996</v>
      </c>
      <c r="L90">
        <f>NDMC_EOD!AK90+NDMC_EOD!AL90</f>
        <v>21.22</v>
      </c>
      <c r="M90">
        <f>TPDDL_EOD!AK90+TPDDL_EOD!AL90</f>
        <v>63.23</v>
      </c>
      <c r="N90">
        <f t="shared" si="7"/>
        <v>275.94</v>
      </c>
      <c r="O90" s="154">
        <f t="shared" si="8"/>
        <v>-9.9999999999909051E-3</v>
      </c>
      <c r="P90">
        <v>134.38512973834889</v>
      </c>
      <c r="Q90">
        <v>52.328103573240561</v>
      </c>
      <c r="R90">
        <v>4.7698271363339853</v>
      </c>
      <c r="S90">
        <v>21.21923099224469</v>
      </c>
      <c r="T90">
        <v>63.227708559831846</v>
      </c>
      <c r="U90" s="156">
        <f t="shared" si="9"/>
        <v>275.92999999999995</v>
      </c>
      <c r="V90" s="154">
        <f t="shared" si="10"/>
        <v>0</v>
      </c>
      <c r="Y90">
        <f>BAWANA!AW90+BAWANA!AX90</f>
        <v>29.07</v>
      </c>
      <c r="Z90">
        <f>BAWANA!BD90+BAWANA!BE90</f>
        <v>0</v>
      </c>
      <c r="AA90">
        <f>BAWANA!X90+BAWANA!Y90</f>
        <v>29.07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275.93</v>
      </c>
      <c r="E91">
        <f>BAWANA!AM91</f>
        <v>0</v>
      </c>
      <c r="F91">
        <f t="shared" si="11"/>
        <v>256</v>
      </c>
      <c r="G91">
        <f t="shared" si="12"/>
        <v>275.93</v>
      </c>
      <c r="H91" s="154"/>
      <c r="I91">
        <f>BRPL_EOD!AK91+BRPL_EOD!AL91</f>
        <v>134.38999999999999</v>
      </c>
      <c r="J91">
        <f>BYPL_EOD!AK91+BYPL_EOD!AL91</f>
        <v>52.33</v>
      </c>
      <c r="K91">
        <f>MES_EOD!AK91+MES_EOD!AL91</f>
        <v>4.7699999999999996</v>
      </c>
      <c r="L91">
        <f>NDMC_EOD!AK91+NDMC_EOD!AL91</f>
        <v>21.22</v>
      </c>
      <c r="M91">
        <f>TPDDL_EOD!AK91+TPDDL_EOD!AL91</f>
        <v>63.23</v>
      </c>
      <c r="N91">
        <f t="shared" si="7"/>
        <v>275.94</v>
      </c>
      <c r="O91" s="154">
        <f t="shared" si="8"/>
        <v>-9.9999999999909051E-3</v>
      </c>
      <c r="P91">
        <v>134.38512973834889</v>
      </c>
      <c r="Q91">
        <v>52.328103573240561</v>
      </c>
      <c r="R91">
        <v>4.7698271363339853</v>
      </c>
      <c r="S91">
        <v>21.21923099224469</v>
      </c>
      <c r="T91">
        <v>63.227708559831846</v>
      </c>
      <c r="U91" s="156">
        <f t="shared" si="9"/>
        <v>275.92999999999995</v>
      </c>
      <c r="V91" s="154">
        <f t="shared" si="10"/>
        <v>0</v>
      </c>
      <c r="Y91">
        <f>BAWANA!AW91+BAWANA!AX91</f>
        <v>29.07</v>
      </c>
      <c r="Z91">
        <f>BAWANA!BD91+BAWANA!BE91</f>
        <v>0</v>
      </c>
      <c r="AA91">
        <f>BAWANA!X91+BAWANA!Y91</f>
        <v>29.07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275.93</v>
      </c>
      <c r="E92">
        <f>BAWANA!AM92</f>
        <v>0</v>
      </c>
      <c r="F92">
        <f t="shared" si="11"/>
        <v>256</v>
      </c>
      <c r="G92">
        <f t="shared" si="12"/>
        <v>275.93</v>
      </c>
      <c r="H92" s="154"/>
      <c r="I92">
        <f>BRPL_EOD!AK92+BRPL_EOD!AL92</f>
        <v>134.38999999999999</v>
      </c>
      <c r="J92">
        <f>BYPL_EOD!AK92+BYPL_EOD!AL92</f>
        <v>52.33</v>
      </c>
      <c r="K92">
        <f>MES_EOD!AK92+MES_EOD!AL92</f>
        <v>4.7699999999999996</v>
      </c>
      <c r="L92">
        <f>NDMC_EOD!AK92+NDMC_EOD!AL92</f>
        <v>21.22</v>
      </c>
      <c r="M92">
        <f>TPDDL_EOD!AK92+TPDDL_EOD!AL92</f>
        <v>63.23</v>
      </c>
      <c r="N92">
        <f t="shared" si="7"/>
        <v>275.94</v>
      </c>
      <c r="O92" s="154">
        <f t="shared" si="8"/>
        <v>-9.9999999999909051E-3</v>
      </c>
      <c r="P92">
        <v>134.38512973834889</v>
      </c>
      <c r="Q92">
        <v>52.328103573240561</v>
      </c>
      <c r="R92">
        <v>4.7698271363339853</v>
      </c>
      <c r="S92">
        <v>21.21923099224469</v>
      </c>
      <c r="T92">
        <v>63.227708559831846</v>
      </c>
      <c r="U92" s="156">
        <f t="shared" si="9"/>
        <v>275.92999999999995</v>
      </c>
      <c r="V92" s="154">
        <f t="shared" si="10"/>
        <v>0</v>
      </c>
      <c r="Y92">
        <f>BAWANA!AW92+BAWANA!AX92</f>
        <v>29.07</v>
      </c>
      <c r="Z92">
        <f>BAWANA!BD92+BAWANA!BE92</f>
        <v>0</v>
      </c>
      <c r="AA92">
        <f>BAWANA!X92+BAWANA!Y92</f>
        <v>29.07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275.93</v>
      </c>
      <c r="E93">
        <f>BAWANA!AM93</f>
        <v>0</v>
      </c>
      <c r="F93">
        <f t="shared" si="11"/>
        <v>256</v>
      </c>
      <c r="G93">
        <f t="shared" si="12"/>
        <v>275.93</v>
      </c>
      <c r="H93" s="154"/>
      <c r="I93">
        <f>BRPL_EOD!AK93+BRPL_EOD!AL93</f>
        <v>134.38999999999999</v>
      </c>
      <c r="J93">
        <f>BYPL_EOD!AK93+BYPL_EOD!AL93</f>
        <v>52.33</v>
      </c>
      <c r="K93">
        <f>MES_EOD!AK93+MES_EOD!AL93</f>
        <v>4.7699999999999996</v>
      </c>
      <c r="L93">
        <f>NDMC_EOD!AK93+NDMC_EOD!AL93</f>
        <v>21.22</v>
      </c>
      <c r="M93">
        <f>TPDDL_EOD!AK93+TPDDL_EOD!AL93</f>
        <v>63.23</v>
      </c>
      <c r="N93">
        <f t="shared" si="7"/>
        <v>275.94</v>
      </c>
      <c r="O93" s="154">
        <f t="shared" si="8"/>
        <v>-9.9999999999909051E-3</v>
      </c>
      <c r="P93">
        <v>134.38512973834889</v>
      </c>
      <c r="Q93">
        <v>52.328103573240561</v>
      </c>
      <c r="R93">
        <v>4.7698271363339853</v>
      </c>
      <c r="S93">
        <v>21.21923099224469</v>
      </c>
      <c r="T93">
        <v>63.227708559831846</v>
      </c>
      <c r="U93" s="156">
        <f t="shared" si="9"/>
        <v>275.92999999999995</v>
      </c>
      <c r="V93" s="154">
        <f t="shared" si="10"/>
        <v>0</v>
      </c>
      <c r="Y93">
        <f>BAWANA!AW93+BAWANA!AX93</f>
        <v>29.07</v>
      </c>
      <c r="Z93">
        <f>BAWANA!BD93+BAWANA!BE93</f>
        <v>0</v>
      </c>
      <c r="AA93">
        <f>BAWANA!X93+BAWANA!Y93</f>
        <v>29.07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275.93</v>
      </c>
      <c r="E94">
        <f>BAWANA!AM94</f>
        <v>0</v>
      </c>
      <c r="F94">
        <f t="shared" si="11"/>
        <v>256</v>
      </c>
      <c r="G94">
        <f t="shared" si="12"/>
        <v>275.93</v>
      </c>
      <c r="H94" s="154"/>
      <c r="I94">
        <f>BRPL_EOD!AK94+BRPL_EOD!AL94</f>
        <v>134.38999999999999</v>
      </c>
      <c r="J94">
        <f>BYPL_EOD!AK94+BYPL_EOD!AL94</f>
        <v>52.33</v>
      </c>
      <c r="K94">
        <f>MES_EOD!AK94+MES_EOD!AL94</f>
        <v>4.7699999999999996</v>
      </c>
      <c r="L94">
        <f>NDMC_EOD!AK94+NDMC_EOD!AL94</f>
        <v>21.22</v>
      </c>
      <c r="M94">
        <f>TPDDL_EOD!AK94+TPDDL_EOD!AL94</f>
        <v>63.23</v>
      </c>
      <c r="N94">
        <f t="shared" si="7"/>
        <v>275.94</v>
      </c>
      <c r="O94" s="154">
        <f t="shared" si="8"/>
        <v>-9.9999999999909051E-3</v>
      </c>
      <c r="P94">
        <v>134.38512973834889</v>
      </c>
      <c r="Q94">
        <v>52.328103573240561</v>
      </c>
      <c r="R94">
        <v>4.7698271363339853</v>
      </c>
      <c r="S94">
        <v>21.21923099224469</v>
      </c>
      <c r="T94">
        <v>63.227708559831846</v>
      </c>
      <c r="U94" s="156">
        <f t="shared" si="9"/>
        <v>275.92999999999995</v>
      </c>
      <c r="V94" s="154">
        <f t="shared" si="10"/>
        <v>0</v>
      </c>
      <c r="Y94">
        <f>BAWANA!AW94+BAWANA!AX94</f>
        <v>29.07</v>
      </c>
      <c r="Z94">
        <f>BAWANA!BD94+BAWANA!BE94</f>
        <v>0</v>
      </c>
      <c r="AA94">
        <f>BAWANA!X94+BAWANA!Y94</f>
        <v>29.07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275.93</v>
      </c>
      <c r="E95">
        <f>BAWANA!AM95</f>
        <v>0</v>
      </c>
      <c r="F95">
        <f t="shared" si="11"/>
        <v>256</v>
      </c>
      <c r="G95">
        <f t="shared" si="12"/>
        <v>275.93</v>
      </c>
      <c r="H95" s="154"/>
      <c r="I95">
        <f>BRPL_EOD!AK95+BRPL_EOD!AL95</f>
        <v>134.38999999999999</v>
      </c>
      <c r="J95">
        <f>BYPL_EOD!AK95+BYPL_EOD!AL95</f>
        <v>52.33</v>
      </c>
      <c r="K95">
        <f>MES_EOD!AK95+MES_EOD!AL95</f>
        <v>4.7699999999999996</v>
      </c>
      <c r="L95">
        <f>NDMC_EOD!AK95+NDMC_EOD!AL95</f>
        <v>21.22</v>
      </c>
      <c r="M95">
        <f>TPDDL_EOD!AK95+TPDDL_EOD!AL95</f>
        <v>63.23</v>
      </c>
      <c r="N95">
        <f t="shared" si="7"/>
        <v>275.94</v>
      </c>
      <c r="O95" s="154">
        <f t="shared" si="8"/>
        <v>-9.9999999999909051E-3</v>
      </c>
      <c r="P95">
        <v>134.38512973834889</v>
      </c>
      <c r="Q95">
        <v>52.328103573240561</v>
      </c>
      <c r="R95">
        <v>4.7698271363339853</v>
      </c>
      <c r="S95">
        <v>21.21923099224469</v>
      </c>
      <c r="T95">
        <v>63.227708559831846</v>
      </c>
      <c r="U95" s="156">
        <f t="shared" si="9"/>
        <v>275.92999999999995</v>
      </c>
      <c r="V95" s="154">
        <f t="shared" si="10"/>
        <v>0</v>
      </c>
      <c r="Y95">
        <f>BAWANA!AW95+BAWANA!AX95</f>
        <v>29.07</v>
      </c>
      <c r="Z95">
        <f>BAWANA!BD95+BAWANA!BE95</f>
        <v>0</v>
      </c>
      <c r="AA95">
        <f>BAWANA!X95+BAWANA!Y95</f>
        <v>29.07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275.93</v>
      </c>
      <c r="E96">
        <f>BAWANA!AM96</f>
        <v>0</v>
      </c>
      <c r="F96">
        <f t="shared" si="11"/>
        <v>256</v>
      </c>
      <c r="G96">
        <f t="shared" si="12"/>
        <v>275.93</v>
      </c>
      <c r="H96" s="154"/>
      <c r="I96">
        <f>BRPL_EOD!AK96+BRPL_EOD!AL96</f>
        <v>134.38999999999999</v>
      </c>
      <c r="J96">
        <f>BYPL_EOD!AK96+BYPL_EOD!AL96</f>
        <v>52.33</v>
      </c>
      <c r="K96">
        <f>MES_EOD!AK96+MES_EOD!AL96</f>
        <v>4.7699999999999996</v>
      </c>
      <c r="L96">
        <f>NDMC_EOD!AK96+NDMC_EOD!AL96</f>
        <v>21.22</v>
      </c>
      <c r="M96">
        <f>TPDDL_EOD!AK96+TPDDL_EOD!AL96</f>
        <v>63.23</v>
      </c>
      <c r="N96">
        <f t="shared" si="7"/>
        <v>275.94</v>
      </c>
      <c r="O96" s="154">
        <f t="shared" si="8"/>
        <v>-9.9999999999909051E-3</v>
      </c>
      <c r="P96">
        <v>134.38512973834889</v>
      </c>
      <c r="Q96">
        <v>52.328103573240561</v>
      </c>
      <c r="R96">
        <v>4.7698271363339853</v>
      </c>
      <c r="S96">
        <v>21.21923099224469</v>
      </c>
      <c r="T96">
        <v>63.227708559831846</v>
      </c>
      <c r="U96" s="156">
        <f t="shared" si="9"/>
        <v>275.92999999999995</v>
      </c>
      <c r="V96" s="154">
        <f t="shared" si="10"/>
        <v>0</v>
      </c>
      <c r="Y96">
        <f>BAWANA!AW96+BAWANA!AX96</f>
        <v>29.07</v>
      </c>
      <c r="Z96">
        <f>BAWANA!BD96+BAWANA!BE96</f>
        <v>0</v>
      </c>
      <c r="AA96">
        <f>BAWANA!X96+BAWANA!Y96</f>
        <v>29.07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246.86</v>
      </c>
      <c r="E97">
        <f>BAWANA!AM97</f>
        <v>0</v>
      </c>
      <c r="F97">
        <f t="shared" si="11"/>
        <v>256</v>
      </c>
      <c r="G97">
        <f t="shared" si="12"/>
        <v>246.86</v>
      </c>
      <c r="H97" s="154"/>
      <c r="I97">
        <f>BRPL_EOD!AK97+BRPL_EOD!AL97</f>
        <v>105.32</v>
      </c>
      <c r="J97">
        <f>BYPL_EOD!AK97+BYPL_EOD!AL97</f>
        <v>52.33</v>
      </c>
      <c r="K97">
        <f>MES_EOD!AK97+MES_EOD!AL97</f>
        <v>4.7699999999999996</v>
      </c>
      <c r="L97">
        <f>NDMC_EOD!AK97+NDMC_EOD!AL97</f>
        <v>21.22</v>
      </c>
      <c r="M97">
        <f>TPDDL_EOD!AK97+TPDDL_EOD!AL97</f>
        <v>63.23</v>
      </c>
      <c r="N97">
        <f t="shared" si="7"/>
        <v>246.86999999999998</v>
      </c>
      <c r="O97" s="154">
        <f t="shared" si="8"/>
        <v>-9.9999999999624833E-3</v>
      </c>
      <c r="P97">
        <v>105.31573378701341</v>
      </c>
      <c r="Q97">
        <v>52.327880260866046</v>
      </c>
      <c r="R97">
        <v>4.769806780896829</v>
      </c>
      <c r="S97">
        <v>21.219140438287361</v>
      </c>
      <c r="T97">
        <v>63.227438732936371</v>
      </c>
      <c r="U97" s="156">
        <f t="shared" si="9"/>
        <v>246.86</v>
      </c>
      <c r="V97" s="154">
        <f t="shared" si="10"/>
        <v>0</v>
      </c>
      <c r="Y97">
        <f>BAWANA!AW97+BAWANA!AX97</f>
        <v>29.07</v>
      </c>
      <c r="Z97">
        <f>BAWANA!BD97+BAWANA!BE97</f>
        <v>29.07</v>
      </c>
      <c r="AA97">
        <f>BAWANA!X97+BAWANA!Y97</f>
        <v>29.07</v>
      </c>
      <c r="AB97">
        <f>BAWANA!AE97+BAWANA!AF97</f>
        <v>29.07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246.86</v>
      </c>
      <c r="E98">
        <f>BAWANA!AM98</f>
        <v>0</v>
      </c>
      <c r="F98">
        <f t="shared" si="11"/>
        <v>256</v>
      </c>
      <c r="G98">
        <f t="shared" si="12"/>
        <v>246.86</v>
      </c>
      <c r="H98" s="154"/>
      <c r="I98">
        <f>BRPL_EOD!AK98+BRPL_EOD!AL98</f>
        <v>105.32</v>
      </c>
      <c r="J98">
        <f>BYPL_EOD!AK98+BYPL_EOD!AL98</f>
        <v>52.33</v>
      </c>
      <c r="K98">
        <f>MES_EOD!AK98+MES_EOD!AL98</f>
        <v>4.7699999999999996</v>
      </c>
      <c r="L98">
        <f>NDMC_EOD!AK98+NDMC_EOD!AL98</f>
        <v>21.22</v>
      </c>
      <c r="M98">
        <f>TPDDL_EOD!AK98+TPDDL_EOD!AL98</f>
        <v>63.23</v>
      </c>
      <c r="N98">
        <f t="shared" si="7"/>
        <v>246.86999999999998</v>
      </c>
      <c r="O98" s="154">
        <f t="shared" si="8"/>
        <v>-9.9999999999624833E-3</v>
      </c>
      <c r="P98">
        <v>105.31573378701341</v>
      </c>
      <c r="Q98">
        <v>52.327880260866046</v>
      </c>
      <c r="R98">
        <v>4.769806780896829</v>
      </c>
      <c r="S98">
        <v>21.219140438287361</v>
      </c>
      <c r="T98">
        <v>63.227438732936371</v>
      </c>
      <c r="U98" s="156">
        <f t="shared" si="9"/>
        <v>246.86</v>
      </c>
      <c r="V98" s="154">
        <f t="shared" si="10"/>
        <v>0</v>
      </c>
      <c r="Y98">
        <f>BAWANA!AW98+BAWANA!AX98</f>
        <v>29.07</v>
      </c>
      <c r="Z98">
        <f>BAWANA!BD98+BAWANA!BE98</f>
        <v>29.07</v>
      </c>
      <c r="AA98">
        <f>BAWANA!X98+BAWANA!Y98</f>
        <v>29.07</v>
      </c>
      <c r="AB98">
        <f>BAWANA!AE98+BAWANA!AF98</f>
        <v>29.07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5.7101600000000028</v>
      </c>
      <c r="E99" s="156">
        <f t="shared" si="14"/>
        <v>0</v>
      </c>
      <c r="F99" s="156">
        <f t="shared" si="14"/>
        <v>6.1440000000000001</v>
      </c>
      <c r="G99" s="156">
        <f t="shared" si="14"/>
        <v>5.7101600000000028</v>
      </c>
      <c r="H99" s="156"/>
      <c r="I99" s="156">
        <f t="shared" si="14"/>
        <v>2.4398649999999984</v>
      </c>
      <c r="J99" s="156">
        <f t="shared" si="14"/>
        <v>1.1665249999999987</v>
      </c>
      <c r="K99" s="156">
        <f t="shared" si="14"/>
        <v>0.12050999999999994</v>
      </c>
      <c r="L99" s="156">
        <f t="shared" si="14"/>
        <v>0.51027999999999996</v>
      </c>
      <c r="M99" s="156">
        <f t="shared" si="14"/>
        <v>1.4729799999999997</v>
      </c>
      <c r="N99" s="156">
        <f t="shared" si="14"/>
        <v>5.7101599999999975</v>
      </c>
      <c r="O99" s="156">
        <f t="shared" si="14"/>
        <v>-9.9475983006414028E-17</v>
      </c>
      <c r="P99" s="156">
        <f t="shared" si="14"/>
        <v>2.4398615660695295</v>
      </c>
      <c r="Q99" s="156">
        <f t="shared" si="14"/>
        <v>1.1665267908309398</v>
      </c>
      <c r="R99" s="156">
        <f t="shared" si="14"/>
        <v>0.12051028784442633</v>
      </c>
      <c r="S99" s="156">
        <f t="shared" si="14"/>
        <v>0.51028025698484081</v>
      </c>
      <c r="T99" s="156">
        <f t="shared" si="14"/>
        <v>1.4729810982702605</v>
      </c>
      <c r="U99" s="156">
        <f t="shared" si="14"/>
        <v>5.7101600000000001</v>
      </c>
      <c r="V99" s="156">
        <f t="shared" si="10"/>
        <v>0</v>
      </c>
      <c r="Y99" s="156">
        <f>SUM(Y3:Y98)/4000</f>
        <v>0.61321000000000048</v>
      </c>
      <c r="Z99" s="156">
        <f t="shared" ref="Z99:AD99" si="15">SUM(Z3:Z98)/4000</f>
        <v>0.45288500000000009</v>
      </c>
      <c r="AA99" s="156">
        <f t="shared" si="15"/>
        <v>0.61321000000000048</v>
      </c>
      <c r="AB99" s="156">
        <f t="shared" si="15"/>
        <v>0.45288500000000009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37.321136000000003</v>
      </c>
      <c r="E3">
        <v>0</v>
      </c>
      <c r="F3">
        <v>0</v>
      </c>
      <c r="G3">
        <v>70.283946999999998</v>
      </c>
      <c r="H3">
        <v>0</v>
      </c>
      <c r="I3">
        <v>0</v>
      </c>
      <c r="J3">
        <v>86.346742000000006</v>
      </c>
      <c r="K3">
        <v>689.35378200000002</v>
      </c>
      <c r="L3">
        <v>503.90259200000003</v>
      </c>
      <c r="M3">
        <v>94.319981999999996</v>
      </c>
      <c r="N3">
        <v>120.694688</v>
      </c>
      <c r="O3">
        <v>126.520838</v>
      </c>
      <c r="P3">
        <v>144.02676099999999</v>
      </c>
      <c r="Q3">
        <v>20.904655999999999</v>
      </c>
      <c r="R3">
        <v>43.545976000000003</v>
      </c>
      <c r="S3">
        <v>26.963602000000002</v>
      </c>
      <c r="T3">
        <v>1.4276059999999999</v>
      </c>
      <c r="U3">
        <v>360.22500000000002</v>
      </c>
      <c r="V3">
        <v>17.236000000000001</v>
      </c>
      <c r="W3">
        <v>43.704000000000001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31.709734000000001</v>
      </c>
      <c r="AD3">
        <v>19.830271</v>
      </c>
      <c r="AE3">
        <v>53.905351000000003</v>
      </c>
      <c r="AF3">
        <v>9.0316259999999993</v>
      </c>
      <c r="AG3">
        <v>44.150584000000002</v>
      </c>
      <c r="AH3">
        <v>71.664340999999993</v>
      </c>
      <c r="AI3">
        <v>3.8891330000000002</v>
      </c>
      <c r="AJ3">
        <v>0</v>
      </c>
      <c r="AK3">
        <v>61.195512000000001</v>
      </c>
      <c r="AL3">
        <v>53.451999999999998</v>
      </c>
      <c r="AM3">
        <v>11.475891000000001</v>
      </c>
      <c r="AN3">
        <v>1.095647</v>
      </c>
      <c r="AO3">
        <v>0</v>
      </c>
      <c r="AP3">
        <v>0.89670000000000005</v>
      </c>
      <c r="AQ3">
        <v>27.555228</v>
      </c>
      <c r="AR3">
        <v>50.783999999999999</v>
      </c>
      <c r="AS3">
        <v>35.652698999999998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92.490186999999978</v>
      </c>
      <c r="BA3">
        <f>SUM(B3:AZ3)</f>
        <v>3228.5182769999997</v>
      </c>
      <c r="BD3">
        <v>4.2938999999999998</v>
      </c>
      <c r="BE3">
        <v>0</v>
      </c>
      <c r="BF3">
        <v>0</v>
      </c>
      <c r="BG3">
        <v>0</v>
      </c>
      <c r="BH3">
        <v>2.2481000000000001E-2</v>
      </c>
      <c r="BI3">
        <v>0.819241</v>
      </c>
      <c r="BJ3">
        <v>0</v>
      </c>
      <c r="BK3">
        <v>1.0387E-2</v>
      </c>
      <c r="BL3">
        <v>0</v>
      </c>
      <c r="BM3">
        <v>1.0227999999999999E-2</v>
      </c>
      <c r="BN3">
        <v>0</v>
      </c>
      <c r="BO3">
        <v>2</v>
      </c>
      <c r="BP3">
        <v>1.1000000000000001</v>
      </c>
      <c r="BQ3">
        <v>3.542468</v>
      </c>
      <c r="BR3">
        <v>2.5514770000000002</v>
      </c>
      <c r="BS3">
        <v>1.62</v>
      </c>
      <c r="BT3">
        <v>4.2558590000000001</v>
      </c>
      <c r="BU3">
        <v>2.9693339999999999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0.82</v>
      </c>
      <c r="CC3">
        <v>0.84</v>
      </c>
      <c r="CD3">
        <v>0.43</v>
      </c>
      <c r="CE3">
        <v>0.88</v>
      </c>
      <c r="CF3">
        <v>0.22</v>
      </c>
      <c r="CG3">
        <v>3.42</v>
      </c>
      <c r="CH3">
        <v>1.385097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2.3954240000000002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92.490186999999978</v>
      </c>
    </row>
    <row r="4" spans="1:114">
      <c r="A4" t="s">
        <v>46</v>
      </c>
      <c r="B4">
        <v>0</v>
      </c>
      <c r="C4">
        <v>0</v>
      </c>
      <c r="D4">
        <v>37.321136000000003</v>
      </c>
      <c r="E4">
        <v>0</v>
      </c>
      <c r="F4">
        <v>0</v>
      </c>
      <c r="G4">
        <v>70.283947999999995</v>
      </c>
      <c r="H4">
        <v>0</v>
      </c>
      <c r="I4">
        <v>0</v>
      </c>
      <c r="J4">
        <v>86.346742000000006</v>
      </c>
      <c r="K4">
        <v>689.35378200000002</v>
      </c>
      <c r="L4">
        <v>503.90259200000003</v>
      </c>
      <c r="M4">
        <v>94.319981999999996</v>
      </c>
      <c r="N4">
        <v>120.694688</v>
      </c>
      <c r="O4">
        <v>126.520838</v>
      </c>
      <c r="P4">
        <v>144.02676099999999</v>
      </c>
      <c r="Q4">
        <v>20.904655999999999</v>
      </c>
      <c r="R4">
        <v>43.545976000000003</v>
      </c>
      <c r="S4">
        <v>26.963602000000002</v>
      </c>
      <c r="T4">
        <v>1.4276059999999999</v>
      </c>
      <c r="U4">
        <v>360.22500000000002</v>
      </c>
      <c r="V4">
        <v>17.236000000000001</v>
      </c>
      <c r="W4">
        <v>43.704000000000001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31.709734000000001</v>
      </c>
      <c r="AD4">
        <v>19.830271</v>
      </c>
      <c r="AE4">
        <v>53.905351000000003</v>
      </c>
      <c r="AF4">
        <v>9.0316259999999993</v>
      </c>
      <c r="AG4">
        <v>44.150584000000002</v>
      </c>
      <c r="AH4">
        <v>71.664340999999993</v>
      </c>
      <c r="AI4">
        <v>3.8891330000000002</v>
      </c>
      <c r="AJ4">
        <v>0</v>
      </c>
      <c r="AK4">
        <v>61.195512000000001</v>
      </c>
      <c r="AL4">
        <v>53.451999999999998</v>
      </c>
      <c r="AM4">
        <v>11.475891000000001</v>
      </c>
      <c r="AN4">
        <v>1.095647</v>
      </c>
      <c r="AO4">
        <v>0</v>
      </c>
      <c r="AP4">
        <v>0.89670000000000005</v>
      </c>
      <c r="AQ4">
        <v>27.555228</v>
      </c>
      <c r="AR4">
        <v>50.783999999999999</v>
      </c>
      <c r="AS4">
        <v>35.652698999999998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92.490187999999975</v>
      </c>
      <c r="BA4">
        <f t="shared" ref="BA4:BA67" si="1">SUM(B4:AZ4)</f>
        <v>3228.5182789999999</v>
      </c>
      <c r="BD4">
        <v>4.2938999999999998</v>
      </c>
      <c r="BE4">
        <v>0</v>
      </c>
      <c r="BF4">
        <v>0</v>
      </c>
      <c r="BG4">
        <v>0</v>
      </c>
      <c r="BH4">
        <v>2.2483E-2</v>
      </c>
      <c r="BI4">
        <v>0.819241</v>
      </c>
      <c r="BJ4">
        <v>0</v>
      </c>
      <c r="BK4">
        <v>1.0387E-2</v>
      </c>
      <c r="BL4">
        <v>0</v>
      </c>
      <c r="BM4">
        <v>1.0227E-2</v>
      </c>
      <c r="BN4">
        <v>0</v>
      </c>
      <c r="BO4">
        <v>2</v>
      </c>
      <c r="BP4">
        <v>1.1000000000000001</v>
      </c>
      <c r="BQ4">
        <v>3.542468</v>
      </c>
      <c r="BR4">
        <v>2.5514770000000002</v>
      </c>
      <c r="BS4">
        <v>1.62</v>
      </c>
      <c r="BT4">
        <v>4.2558590000000001</v>
      </c>
      <c r="BU4">
        <v>2.9693339999999999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0.82</v>
      </c>
      <c r="CC4">
        <v>0.84</v>
      </c>
      <c r="CD4">
        <v>0.43</v>
      </c>
      <c r="CE4">
        <v>0.88</v>
      </c>
      <c r="CF4">
        <v>0.22</v>
      </c>
      <c r="CG4">
        <v>3.42</v>
      </c>
      <c r="CH4">
        <v>1.385097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2.3954240000000002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92.490187999999975</v>
      </c>
    </row>
    <row r="5" spans="1:114">
      <c r="A5" t="s">
        <v>47</v>
      </c>
      <c r="B5">
        <v>0</v>
      </c>
      <c r="C5">
        <v>0</v>
      </c>
      <c r="D5">
        <v>37.321136000000003</v>
      </c>
      <c r="E5">
        <v>0</v>
      </c>
      <c r="F5">
        <v>0</v>
      </c>
      <c r="G5">
        <v>70.283947999999995</v>
      </c>
      <c r="H5">
        <v>0</v>
      </c>
      <c r="I5">
        <v>0</v>
      </c>
      <c r="J5">
        <v>86.346742000000006</v>
      </c>
      <c r="K5">
        <v>689.35378200000002</v>
      </c>
      <c r="L5">
        <v>503.90259200000003</v>
      </c>
      <c r="M5">
        <v>94.319981999999996</v>
      </c>
      <c r="N5">
        <v>120.694688</v>
      </c>
      <c r="O5">
        <v>126.520838</v>
      </c>
      <c r="P5">
        <v>144.02676099999999</v>
      </c>
      <c r="Q5">
        <v>20.904655999999999</v>
      </c>
      <c r="R5">
        <v>43.545976000000003</v>
      </c>
      <c r="S5">
        <v>26.963602000000002</v>
      </c>
      <c r="T5">
        <v>1.4276059999999999</v>
      </c>
      <c r="U5">
        <v>360.22500000000002</v>
      </c>
      <c r="V5">
        <v>17.236000000000001</v>
      </c>
      <c r="W5">
        <v>43.704000000000001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31.709734000000001</v>
      </c>
      <c r="AD5">
        <v>19.830271</v>
      </c>
      <c r="AE5">
        <v>53.905351000000003</v>
      </c>
      <c r="AF5">
        <v>9.0316259999999993</v>
      </c>
      <c r="AG5">
        <v>44.150584000000002</v>
      </c>
      <c r="AH5">
        <v>71.664340999999993</v>
      </c>
      <c r="AI5">
        <v>3.8891330000000002</v>
      </c>
      <c r="AJ5">
        <v>0</v>
      </c>
      <c r="AK5">
        <v>61.195512000000001</v>
      </c>
      <c r="AL5">
        <v>66.233999999999995</v>
      </c>
      <c r="AM5">
        <v>11.475891000000001</v>
      </c>
      <c r="AN5">
        <v>1.095647</v>
      </c>
      <c r="AO5">
        <v>0</v>
      </c>
      <c r="AP5">
        <v>0.89670000000000005</v>
      </c>
      <c r="AQ5">
        <v>27.555228</v>
      </c>
      <c r="AR5">
        <v>50.783999999999999</v>
      </c>
      <c r="AS5">
        <v>34.775993999999997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91.426221999999981</v>
      </c>
      <c r="BA5">
        <f t="shared" si="1"/>
        <v>3239.3596079999998</v>
      </c>
      <c r="BD5">
        <v>4.2938999999999998</v>
      </c>
      <c r="BE5">
        <v>0</v>
      </c>
      <c r="BF5">
        <v>0</v>
      </c>
      <c r="BG5">
        <v>0</v>
      </c>
      <c r="BH5">
        <v>2.2481999999999999E-2</v>
      </c>
      <c r="BI5">
        <v>0.819241</v>
      </c>
      <c r="BJ5">
        <v>0</v>
      </c>
      <c r="BK5">
        <v>1.0387E-2</v>
      </c>
      <c r="BL5">
        <v>0</v>
      </c>
      <c r="BM5">
        <v>1.0227E-2</v>
      </c>
      <c r="BN5">
        <v>0</v>
      </c>
      <c r="BO5">
        <v>2</v>
      </c>
      <c r="BP5">
        <v>1.1000000000000001</v>
      </c>
      <c r="BQ5">
        <v>3.542468</v>
      </c>
      <c r="BR5">
        <v>2.5514770000000002</v>
      </c>
      <c r="BS5">
        <v>1.62</v>
      </c>
      <c r="BT5">
        <v>3.191894</v>
      </c>
      <c r="BU5">
        <v>2.9693339999999999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0.82</v>
      </c>
      <c r="CC5">
        <v>0.84</v>
      </c>
      <c r="CD5">
        <v>0.43</v>
      </c>
      <c r="CE5">
        <v>0.88</v>
      </c>
      <c r="CF5">
        <v>0.22</v>
      </c>
      <c r="CG5">
        <v>3.42</v>
      </c>
      <c r="CH5">
        <v>1.385097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91.426221999999981</v>
      </c>
    </row>
    <row r="6" spans="1:114">
      <c r="A6" t="s">
        <v>48</v>
      </c>
      <c r="B6">
        <v>0</v>
      </c>
      <c r="C6">
        <v>0</v>
      </c>
      <c r="D6">
        <v>37.321136000000003</v>
      </c>
      <c r="E6">
        <v>0</v>
      </c>
      <c r="F6">
        <v>0</v>
      </c>
      <c r="G6">
        <v>70.283947999999995</v>
      </c>
      <c r="H6">
        <v>0</v>
      </c>
      <c r="I6">
        <v>0</v>
      </c>
      <c r="J6">
        <v>86.346742000000006</v>
      </c>
      <c r="K6">
        <v>689.35378200000002</v>
      </c>
      <c r="L6">
        <v>503.90259200000003</v>
      </c>
      <c r="M6">
        <v>94.319981999999996</v>
      </c>
      <c r="N6">
        <v>120.694688</v>
      </c>
      <c r="O6">
        <v>126.520838</v>
      </c>
      <c r="P6">
        <v>144.02676099999999</v>
      </c>
      <c r="Q6">
        <v>20.904655999999999</v>
      </c>
      <c r="R6">
        <v>43.545976000000003</v>
      </c>
      <c r="S6">
        <v>26.963602000000002</v>
      </c>
      <c r="T6">
        <v>1.4276059999999999</v>
      </c>
      <c r="U6">
        <v>360.22500000000002</v>
      </c>
      <c r="V6">
        <v>17.236000000000001</v>
      </c>
      <c r="W6">
        <v>43.704000000000001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31.709734000000001</v>
      </c>
      <c r="AD6">
        <v>19.830271</v>
      </c>
      <c r="AE6">
        <v>53.905351000000003</v>
      </c>
      <c r="AF6">
        <v>9.0316259999999993</v>
      </c>
      <c r="AG6">
        <v>44.150584000000002</v>
      </c>
      <c r="AH6">
        <v>71.664340999999993</v>
      </c>
      <c r="AI6">
        <v>3.8891330000000002</v>
      </c>
      <c r="AJ6">
        <v>0</v>
      </c>
      <c r="AK6">
        <v>61.195512000000001</v>
      </c>
      <c r="AL6">
        <v>66.233999999999995</v>
      </c>
      <c r="AM6">
        <v>11.475891000000001</v>
      </c>
      <c r="AN6">
        <v>1.095647</v>
      </c>
      <c r="AO6">
        <v>0</v>
      </c>
      <c r="AP6">
        <v>0.89670000000000005</v>
      </c>
      <c r="AQ6">
        <v>27.555228</v>
      </c>
      <c r="AR6">
        <v>50.783999999999999</v>
      </c>
      <c r="AS6">
        <v>34.775993999999997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90.362257999999983</v>
      </c>
      <c r="BA6">
        <f t="shared" si="1"/>
        <v>3238.2956439999998</v>
      </c>
      <c r="BD6">
        <v>4.2938999999999998</v>
      </c>
      <c r="BE6">
        <v>0</v>
      </c>
      <c r="BF6">
        <v>0</v>
      </c>
      <c r="BG6">
        <v>0</v>
      </c>
      <c r="BH6">
        <v>2.2481999999999999E-2</v>
      </c>
      <c r="BI6">
        <v>0.819241</v>
      </c>
      <c r="BJ6">
        <v>0</v>
      </c>
      <c r="BK6">
        <v>1.0387E-2</v>
      </c>
      <c r="BL6">
        <v>0</v>
      </c>
      <c r="BM6">
        <v>1.0227E-2</v>
      </c>
      <c r="BN6">
        <v>0</v>
      </c>
      <c r="BO6">
        <v>2</v>
      </c>
      <c r="BP6">
        <v>1.1000000000000001</v>
      </c>
      <c r="BQ6">
        <v>3.542468</v>
      </c>
      <c r="BR6">
        <v>2.5514770000000002</v>
      </c>
      <c r="BS6">
        <v>1.62</v>
      </c>
      <c r="BT6">
        <v>2.1279300000000001</v>
      </c>
      <c r="BU6">
        <v>2.9693339999999999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0.82</v>
      </c>
      <c r="CC6">
        <v>0.84</v>
      </c>
      <c r="CD6">
        <v>0.43</v>
      </c>
      <c r="CE6">
        <v>0.88</v>
      </c>
      <c r="CF6">
        <v>0.22</v>
      </c>
      <c r="CG6">
        <v>3.42</v>
      </c>
      <c r="CH6">
        <v>1.385097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90.362257999999983</v>
      </c>
    </row>
    <row r="7" spans="1:114">
      <c r="A7" t="s">
        <v>49</v>
      </c>
      <c r="B7">
        <v>0</v>
      </c>
      <c r="C7">
        <v>0</v>
      </c>
      <c r="D7">
        <v>37.321136000000003</v>
      </c>
      <c r="E7">
        <v>0</v>
      </c>
      <c r="F7">
        <v>0</v>
      </c>
      <c r="G7">
        <v>70.283947999999995</v>
      </c>
      <c r="H7">
        <v>0</v>
      </c>
      <c r="I7">
        <v>0</v>
      </c>
      <c r="J7">
        <v>86.346742000000006</v>
      </c>
      <c r="K7">
        <v>689.35378200000002</v>
      </c>
      <c r="L7">
        <v>503.90259200000003</v>
      </c>
      <c r="M7">
        <v>94.319981999999996</v>
      </c>
      <c r="N7">
        <v>120.694688</v>
      </c>
      <c r="O7">
        <v>126.520838</v>
      </c>
      <c r="P7">
        <v>144.02676099999999</v>
      </c>
      <c r="Q7">
        <v>20.904655999999999</v>
      </c>
      <c r="R7">
        <v>43.545976000000003</v>
      </c>
      <c r="S7">
        <v>26.963602000000002</v>
      </c>
      <c r="T7">
        <v>1.4276059999999999</v>
      </c>
      <c r="U7">
        <v>360.22500000000002</v>
      </c>
      <c r="V7">
        <v>17.236000000000001</v>
      </c>
      <c r="W7">
        <v>43.704000000000001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31.709734000000001</v>
      </c>
      <c r="AD7">
        <v>19.830271</v>
      </c>
      <c r="AE7">
        <v>53.905351000000003</v>
      </c>
      <c r="AF7">
        <v>9.0316259999999993</v>
      </c>
      <c r="AG7">
        <v>44.150584000000002</v>
      </c>
      <c r="AH7">
        <v>71.664340999999993</v>
      </c>
      <c r="AI7">
        <v>3.8891330000000002</v>
      </c>
      <c r="AJ7">
        <v>0</v>
      </c>
      <c r="AK7">
        <v>61.195512000000001</v>
      </c>
      <c r="AL7">
        <v>66.233999999999995</v>
      </c>
      <c r="AM7">
        <v>11.475891000000001</v>
      </c>
      <c r="AN7">
        <v>1.095647</v>
      </c>
      <c r="AO7">
        <v>0</v>
      </c>
      <c r="AP7">
        <v>8.9670000000000005</v>
      </c>
      <c r="AQ7">
        <v>27.555228</v>
      </c>
      <c r="AR7">
        <v>37.536000000000001</v>
      </c>
      <c r="AS7">
        <v>34.775993999999997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90.254971999999981</v>
      </c>
      <c r="BA7">
        <f t="shared" si="1"/>
        <v>3233.0106580000001</v>
      </c>
      <c r="BD7">
        <v>4.2938999999999998</v>
      </c>
      <c r="BE7">
        <v>0</v>
      </c>
      <c r="BF7">
        <v>0</v>
      </c>
      <c r="BG7">
        <v>0</v>
      </c>
      <c r="BH7">
        <v>2.2668000000000001E-2</v>
      </c>
      <c r="BI7">
        <v>0.819241</v>
      </c>
      <c r="BJ7">
        <v>0</v>
      </c>
      <c r="BK7">
        <v>1.0387E-2</v>
      </c>
      <c r="BL7">
        <v>0</v>
      </c>
      <c r="BM7">
        <v>1.0227E-2</v>
      </c>
      <c r="BN7">
        <v>0</v>
      </c>
      <c r="BO7">
        <v>2</v>
      </c>
      <c r="BP7">
        <v>1.1000000000000001</v>
      </c>
      <c r="BQ7">
        <v>3.542468</v>
      </c>
      <c r="BR7">
        <v>2.5514770000000002</v>
      </c>
      <c r="BS7">
        <v>1.62</v>
      </c>
      <c r="BT7">
        <v>2.0204580000000001</v>
      </c>
      <c r="BU7">
        <v>2.9693339999999999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0.82</v>
      </c>
      <c r="CC7">
        <v>0.84</v>
      </c>
      <c r="CD7">
        <v>0.43</v>
      </c>
      <c r="CE7">
        <v>0.88</v>
      </c>
      <c r="CF7">
        <v>0.22</v>
      </c>
      <c r="CG7">
        <v>3.42</v>
      </c>
      <c r="CH7">
        <v>1.385097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2.3954240000000002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90.254971999999981</v>
      </c>
    </row>
    <row r="8" spans="1:114">
      <c r="A8" t="s">
        <v>50</v>
      </c>
      <c r="B8">
        <v>0</v>
      </c>
      <c r="C8">
        <v>0</v>
      </c>
      <c r="D8">
        <v>37.321136000000003</v>
      </c>
      <c r="E8">
        <v>0</v>
      </c>
      <c r="F8">
        <v>0</v>
      </c>
      <c r="G8">
        <v>70.283947999999995</v>
      </c>
      <c r="H8">
        <v>0</v>
      </c>
      <c r="I8">
        <v>0</v>
      </c>
      <c r="J8">
        <v>86.346742000000006</v>
      </c>
      <c r="K8">
        <v>689.35378200000002</v>
      </c>
      <c r="L8">
        <v>503.90259200000003</v>
      </c>
      <c r="M8">
        <v>94.319981999999996</v>
      </c>
      <c r="N8">
        <v>120.694688</v>
      </c>
      <c r="O8">
        <v>126.520838</v>
      </c>
      <c r="P8">
        <v>144.02676099999999</v>
      </c>
      <c r="Q8">
        <v>20.904655999999999</v>
      </c>
      <c r="R8">
        <v>43.545976000000003</v>
      </c>
      <c r="S8">
        <v>26.963602000000002</v>
      </c>
      <c r="T8">
        <v>1.4276059999999999</v>
      </c>
      <c r="U8">
        <v>360.22500000000002</v>
      </c>
      <c r="V8">
        <v>17.236000000000001</v>
      </c>
      <c r="W8">
        <v>43.704000000000001</v>
      </c>
      <c r="X8">
        <v>147.515625</v>
      </c>
      <c r="Y8">
        <v>0</v>
      </c>
      <c r="Z8">
        <v>19.6614</v>
      </c>
      <c r="AA8">
        <v>28.09872</v>
      </c>
      <c r="AB8">
        <v>43.635159999999999</v>
      </c>
      <c r="AC8">
        <v>31.709734000000001</v>
      </c>
      <c r="AD8">
        <v>19.830271</v>
      </c>
      <c r="AE8">
        <v>53.905351000000003</v>
      </c>
      <c r="AF8">
        <v>9.0316259999999993</v>
      </c>
      <c r="AG8">
        <v>44.150584000000002</v>
      </c>
      <c r="AH8">
        <v>71.664340999999993</v>
      </c>
      <c r="AI8">
        <v>3.8891330000000002</v>
      </c>
      <c r="AJ8">
        <v>0</v>
      </c>
      <c r="AK8">
        <v>61.195512000000001</v>
      </c>
      <c r="AL8">
        <v>66.233999999999995</v>
      </c>
      <c r="AM8">
        <v>11.475891000000001</v>
      </c>
      <c r="AN8">
        <v>1.095647</v>
      </c>
      <c r="AO8">
        <v>0</v>
      </c>
      <c r="AP8">
        <v>8.9670000000000005</v>
      </c>
      <c r="AQ8">
        <v>27.555228</v>
      </c>
      <c r="AR8">
        <v>37.536000000000001</v>
      </c>
      <c r="AS8">
        <v>34.775993999999997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89.298478999999986</v>
      </c>
      <c r="BA8">
        <f t="shared" si="1"/>
        <v>3218.004805</v>
      </c>
      <c r="BD8">
        <v>4.2938999999999998</v>
      </c>
      <c r="BE8">
        <v>0</v>
      </c>
      <c r="BF8">
        <v>0</v>
      </c>
      <c r="BG8">
        <v>0</v>
      </c>
      <c r="BH8">
        <v>2.2668000000000001E-2</v>
      </c>
      <c r="BI8">
        <v>0.819241</v>
      </c>
      <c r="BJ8">
        <v>0</v>
      </c>
      <c r="BK8">
        <v>1.0387E-2</v>
      </c>
      <c r="BL8">
        <v>0</v>
      </c>
      <c r="BM8">
        <v>1.0227E-2</v>
      </c>
      <c r="BN8">
        <v>0</v>
      </c>
      <c r="BO8">
        <v>2</v>
      </c>
      <c r="BP8">
        <v>1.1000000000000001</v>
      </c>
      <c r="BQ8">
        <v>3.542468</v>
      </c>
      <c r="BR8">
        <v>2.5514770000000002</v>
      </c>
      <c r="BS8">
        <v>1.62</v>
      </c>
      <c r="BT8">
        <v>1.063965</v>
      </c>
      <c r="BU8">
        <v>2.9693339999999999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0.82</v>
      </c>
      <c r="CC8">
        <v>0.84</v>
      </c>
      <c r="CD8">
        <v>0.43</v>
      </c>
      <c r="CE8">
        <v>0.88</v>
      </c>
      <c r="CF8">
        <v>0.22</v>
      </c>
      <c r="CG8">
        <v>3.42</v>
      </c>
      <c r="CH8">
        <v>1.385097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2.3954240000000002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89.298478999999986</v>
      </c>
    </row>
    <row r="9" spans="1:114">
      <c r="A9" t="s">
        <v>51</v>
      </c>
      <c r="B9">
        <v>0</v>
      </c>
      <c r="C9">
        <v>0</v>
      </c>
      <c r="D9">
        <v>37.321136000000003</v>
      </c>
      <c r="E9">
        <v>0</v>
      </c>
      <c r="F9">
        <v>0</v>
      </c>
      <c r="G9">
        <v>70.283947999999995</v>
      </c>
      <c r="H9">
        <v>0</v>
      </c>
      <c r="I9">
        <v>0</v>
      </c>
      <c r="J9">
        <v>86.346742000000006</v>
      </c>
      <c r="K9">
        <v>689.35378200000002</v>
      </c>
      <c r="L9">
        <v>503.90259200000003</v>
      </c>
      <c r="M9">
        <v>94.319981999999996</v>
      </c>
      <c r="N9">
        <v>120.694688</v>
      </c>
      <c r="O9">
        <v>126.520838</v>
      </c>
      <c r="P9">
        <v>144.02676099999999</v>
      </c>
      <c r="Q9">
        <v>20.904655999999999</v>
      </c>
      <c r="R9">
        <v>43.545976000000003</v>
      </c>
      <c r="S9">
        <v>26.963602000000002</v>
      </c>
      <c r="T9">
        <v>1.4276059999999999</v>
      </c>
      <c r="U9">
        <v>343.125</v>
      </c>
      <c r="V9">
        <v>17.236000000000001</v>
      </c>
      <c r="W9">
        <v>43.704000000000001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31.709734000000001</v>
      </c>
      <c r="AD9">
        <v>19.830271</v>
      </c>
      <c r="AE9">
        <v>53.905351000000003</v>
      </c>
      <c r="AF9">
        <v>9.0316259999999993</v>
      </c>
      <c r="AG9">
        <v>44.150584000000002</v>
      </c>
      <c r="AH9">
        <v>71.664340999999993</v>
      </c>
      <c r="AI9">
        <v>3.8891330000000002</v>
      </c>
      <c r="AJ9">
        <v>0</v>
      </c>
      <c r="AK9">
        <v>61.195512000000001</v>
      </c>
      <c r="AL9">
        <v>66.233999999999995</v>
      </c>
      <c r="AM9">
        <v>11.475891000000001</v>
      </c>
      <c r="AN9">
        <v>1.095647</v>
      </c>
      <c r="AO9">
        <v>0</v>
      </c>
      <c r="AP9">
        <v>8.9670000000000005</v>
      </c>
      <c r="AQ9">
        <v>27.555228</v>
      </c>
      <c r="AR9">
        <v>37.536000000000001</v>
      </c>
      <c r="AS9">
        <v>34.775993999999997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88.234513999999976</v>
      </c>
      <c r="BA9">
        <f t="shared" si="1"/>
        <v>3199.8408399999998</v>
      </c>
      <c r="BD9">
        <v>4.2938999999999998</v>
      </c>
      <c r="BE9">
        <v>0</v>
      </c>
      <c r="BF9">
        <v>0</v>
      </c>
      <c r="BG9">
        <v>0</v>
      </c>
      <c r="BH9">
        <v>2.2668000000000001E-2</v>
      </c>
      <c r="BI9">
        <v>0.819241</v>
      </c>
      <c r="BJ9">
        <v>0</v>
      </c>
      <c r="BK9">
        <v>1.0387E-2</v>
      </c>
      <c r="BL9">
        <v>0</v>
      </c>
      <c r="BM9">
        <v>1.0227E-2</v>
      </c>
      <c r="BN9">
        <v>0</v>
      </c>
      <c r="BO9">
        <v>2</v>
      </c>
      <c r="BP9">
        <v>1.1000000000000001</v>
      </c>
      <c r="BQ9">
        <v>3.542468</v>
      </c>
      <c r="BR9">
        <v>2.5514770000000002</v>
      </c>
      <c r="BS9">
        <v>1.62</v>
      </c>
      <c r="BT9">
        <v>0</v>
      </c>
      <c r="BU9">
        <v>2.9693339999999999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0.82</v>
      </c>
      <c r="CC9">
        <v>0.84</v>
      </c>
      <c r="CD9">
        <v>0.43</v>
      </c>
      <c r="CE9">
        <v>0.88</v>
      </c>
      <c r="CF9">
        <v>0.22</v>
      </c>
      <c r="CG9">
        <v>3.42</v>
      </c>
      <c r="CH9">
        <v>1.385097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88.234513999999976</v>
      </c>
    </row>
    <row r="10" spans="1:114">
      <c r="A10" t="s">
        <v>52</v>
      </c>
      <c r="B10">
        <v>0</v>
      </c>
      <c r="C10">
        <v>0</v>
      </c>
      <c r="D10">
        <v>37.321136000000003</v>
      </c>
      <c r="E10">
        <v>0</v>
      </c>
      <c r="F10">
        <v>0</v>
      </c>
      <c r="G10">
        <v>70.283947999999995</v>
      </c>
      <c r="H10">
        <v>0</v>
      </c>
      <c r="I10">
        <v>0</v>
      </c>
      <c r="J10">
        <v>86.346742000000006</v>
      </c>
      <c r="K10">
        <v>689.35378200000002</v>
      </c>
      <c r="L10">
        <v>503.90259200000003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20.904655999999999</v>
      </c>
      <c r="R10">
        <v>43.545976000000003</v>
      </c>
      <c r="S10">
        <v>26.963602000000002</v>
      </c>
      <c r="T10">
        <v>1.4276059999999999</v>
      </c>
      <c r="U10">
        <v>326.25</v>
      </c>
      <c r="V10">
        <v>17.236000000000001</v>
      </c>
      <c r="W10">
        <v>43.704000000000001</v>
      </c>
      <c r="X10">
        <v>147.515625</v>
      </c>
      <c r="Y10">
        <v>0</v>
      </c>
      <c r="Z10">
        <v>19.6614</v>
      </c>
      <c r="AA10">
        <v>28.09872</v>
      </c>
      <c r="AB10">
        <v>43.635159999999999</v>
      </c>
      <c r="AC10">
        <v>31.709734000000001</v>
      </c>
      <c r="AD10">
        <v>19.830271</v>
      </c>
      <c r="AE10">
        <v>53.905351000000003</v>
      </c>
      <c r="AF10">
        <v>9.0316259999999993</v>
      </c>
      <c r="AG10">
        <v>44.150584000000002</v>
      </c>
      <c r="AH10">
        <v>71.664340999999993</v>
      </c>
      <c r="AI10">
        <v>3.8891330000000002</v>
      </c>
      <c r="AJ10">
        <v>0</v>
      </c>
      <c r="AK10">
        <v>61.195512000000001</v>
      </c>
      <c r="AL10">
        <v>66.233999999999995</v>
      </c>
      <c r="AM10">
        <v>11.475891000000001</v>
      </c>
      <c r="AN10">
        <v>1.095647</v>
      </c>
      <c r="AO10">
        <v>0</v>
      </c>
      <c r="AP10">
        <v>8.9670000000000005</v>
      </c>
      <c r="AQ10">
        <v>27.555228</v>
      </c>
      <c r="AR10">
        <v>37.536000000000001</v>
      </c>
      <c r="AS10">
        <v>34.775993999999997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88.234513999999976</v>
      </c>
      <c r="BA10">
        <f t="shared" si="1"/>
        <v>3182.9658399999998</v>
      </c>
      <c r="BD10">
        <v>4.2938999999999998</v>
      </c>
      <c r="BE10">
        <v>0</v>
      </c>
      <c r="BF10">
        <v>0</v>
      </c>
      <c r="BG10">
        <v>0</v>
      </c>
      <c r="BH10">
        <v>2.2668000000000001E-2</v>
      </c>
      <c r="BI10">
        <v>0.819241</v>
      </c>
      <c r="BJ10">
        <v>0</v>
      </c>
      <c r="BK10">
        <v>1.0387E-2</v>
      </c>
      <c r="BL10">
        <v>0</v>
      </c>
      <c r="BM10">
        <v>1.0227E-2</v>
      </c>
      <c r="BN10">
        <v>0</v>
      </c>
      <c r="BO10">
        <v>2</v>
      </c>
      <c r="BP10">
        <v>1.1000000000000001</v>
      </c>
      <c r="BQ10">
        <v>3.542468</v>
      </c>
      <c r="BR10">
        <v>2.5514770000000002</v>
      </c>
      <c r="BS10">
        <v>1.62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0.82</v>
      </c>
      <c r="CC10">
        <v>0.84</v>
      </c>
      <c r="CD10">
        <v>0.43</v>
      </c>
      <c r="CE10">
        <v>0.88</v>
      </c>
      <c r="CF10">
        <v>0.22</v>
      </c>
      <c r="CG10">
        <v>3.42</v>
      </c>
      <c r="CH10">
        <v>1.385097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88.234513999999976</v>
      </c>
    </row>
    <row r="11" spans="1:114">
      <c r="A11" t="s">
        <v>53</v>
      </c>
      <c r="B11">
        <v>0</v>
      </c>
      <c r="C11">
        <v>0</v>
      </c>
      <c r="D11">
        <v>37.321136000000003</v>
      </c>
      <c r="E11">
        <v>0</v>
      </c>
      <c r="F11">
        <v>0</v>
      </c>
      <c r="G11">
        <v>70.283947999999995</v>
      </c>
      <c r="H11">
        <v>0</v>
      </c>
      <c r="I11">
        <v>0</v>
      </c>
      <c r="J11">
        <v>86.346742000000006</v>
      </c>
      <c r="K11">
        <v>689.35378200000002</v>
      </c>
      <c r="L11">
        <v>503.90259200000003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20.904655999999999</v>
      </c>
      <c r="R11">
        <v>43.545976000000003</v>
      </c>
      <c r="S11">
        <v>26.963602000000002</v>
      </c>
      <c r="T11">
        <v>1.4276059999999999</v>
      </c>
      <c r="U11">
        <v>303.75</v>
      </c>
      <c r="V11">
        <v>17.236000000000001</v>
      </c>
      <c r="W11">
        <v>43.704000000000001</v>
      </c>
      <c r="X11">
        <v>147.515625</v>
      </c>
      <c r="Y11">
        <v>0</v>
      </c>
      <c r="Z11">
        <v>19.6614</v>
      </c>
      <c r="AA11">
        <v>28.09872</v>
      </c>
      <c r="AB11">
        <v>43.635159999999999</v>
      </c>
      <c r="AC11">
        <v>31.709734000000001</v>
      </c>
      <c r="AD11">
        <v>19.830271</v>
      </c>
      <c r="AE11">
        <v>53.905351000000003</v>
      </c>
      <c r="AF11">
        <v>9.0316259999999993</v>
      </c>
      <c r="AG11">
        <v>44.150584000000002</v>
      </c>
      <c r="AH11">
        <v>63.474131</v>
      </c>
      <c r="AI11">
        <v>3.8891330000000002</v>
      </c>
      <c r="AJ11">
        <v>0</v>
      </c>
      <c r="AK11">
        <v>61.195512000000001</v>
      </c>
      <c r="AL11">
        <v>66.233999999999995</v>
      </c>
      <c r="AM11">
        <v>11.475891000000001</v>
      </c>
      <c r="AN11">
        <v>1.095647</v>
      </c>
      <c r="AO11">
        <v>0</v>
      </c>
      <c r="AP11">
        <v>8.9670000000000005</v>
      </c>
      <c r="AQ11">
        <v>27.555228</v>
      </c>
      <c r="AR11">
        <v>52.991999999999997</v>
      </c>
      <c r="AS11">
        <v>35.652698999999998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88.072161999999977</v>
      </c>
      <c r="BA11">
        <f t="shared" si="1"/>
        <v>3168.4459830000001</v>
      </c>
      <c r="BD11">
        <v>4.2938999999999998</v>
      </c>
      <c r="BE11">
        <v>0</v>
      </c>
      <c r="BF11">
        <v>0</v>
      </c>
      <c r="BG11">
        <v>0</v>
      </c>
      <c r="BH11">
        <v>2.2852999999999998E-2</v>
      </c>
      <c r="BI11">
        <v>0.819241</v>
      </c>
      <c r="BJ11">
        <v>0</v>
      </c>
      <c r="BK11">
        <v>1.0387E-2</v>
      </c>
      <c r="BL11">
        <v>0</v>
      </c>
      <c r="BM11">
        <v>1.0227E-2</v>
      </c>
      <c r="BN11">
        <v>0</v>
      </c>
      <c r="BO11">
        <v>2</v>
      </c>
      <c r="BP11">
        <v>1.1000000000000001</v>
      </c>
      <c r="BQ11">
        <v>3.542468</v>
      </c>
      <c r="BR11">
        <v>2.5514770000000002</v>
      </c>
      <c r="BS11">
        <v>1.62</v>
      </c>
      <c r="BT11">
        <v>0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0.82</v>
      </c>
      <c r="CC11">
        <v>0.84</v>
      </c>
      <c r="CD11">
        <v>0.43</v>
      </c>
      <c r="CE11">
        <v>0.88</v>
      </c>
      <c r="CF11">
        <v>0.22</v>
      </c>
      <c r="CG11">
        <v>3.42</v>
      </c>
      <c r="CH11">
        <v>1.2225600000000001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88.072161999999977</v>
      </c>
    </row>
    <row r="12" spans="1:114">
      <c r="A12" t="s">
        <v>54</v>
      </c>
      <c r="B12">
        <v>0</v>
      </c>
      <c r="C12">
        <v>0</v>
      </c>
      <c r="D12">
        <v>37.321136000000003</v>
      </c>
      <c r="E12">
        <v>0</v>
      </c>
      <c r="F12">
        <v>0</v>
      </c>
      <c r="G12">
        <v>70.283947999999995</v>
      </c>
      <c r="H12">
        <v>0</v>
      </c>
      <c r="I12">
        <v>0</v>
      </c>
      <c r="J12">
        <v>86.346742000000006</v>
      </c>
      <c r="K12">
        <v>689.35378200000002</v>
      </c>
      <c r="L12">
        <v>503.90259200000003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20.904655999999999</v>
      </c>
      <c r="R12">
        <v>43.545976000000003</v>
      </c>
      <c r="S12">
        <v>26.963602000000002</v>
      </c>
      <c r="T12">
        <v>1.4276059999999999</v>
      </c>
      <c r="U12">
        <v>303.75</v>
      </c>
      <c r="V12">
        <v>17.236000000000001</v>
      </c>
      <c r="W12">
        <v>43.704000000000001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31.709734000000001</v>
      </c>
      <c r="AD12">
        <v>19.830271</v>
      </c>
      <c r="AE12">
        <v>53.905351000000003</v>
      </c>
      <c r="AF12">
        <v>9.0316259999999993</v>
      </c>
      <c r="AG12">
        <v>44.150584000000002</v>
      </c>
      <c r="AH12">
        <v>63.474131</v>
      </c>
      <c r="AI12">
        <v>3.8891330000000002</v>
      </c>
      <c r="AJ12">
        <v>0</v>
      </c>
      <c r="AK12">
        <v>61.195512000000001</v>
      </c>
      <c r="AL12">
        <v>66.233999999999995</v>
      </c>
      <c r="AM12">
        <v>11.475891000000001</v>
      </c>
      <c r="AN12">
        <v>1.095647</v>
      </c>
      <c r="AO12">
        <v>0</v>
      </c>
      <c r="AP12">
        <v>0.89670000000000005</v>
      </c>
      <c r="AQ12">
        <v>27.555228</v>
      </c>
      <c r="AR12">
        <v>52.991999999999997</v>
      </c>
      <c r="AS12">
        <v>35.652698999999998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88.072161999999977</v>
      </c>
      <c r="BA12">
        <f t="shared" si="1"/>
        <v>3160.3756829999998</v>
      </c>
      <c r="BD12">
        <v>4.2938999999999998</v>
      </c>
      <c r="BE12">
        <v>0</v>
      </c>
      <c r="BF12">
        <v>0</v>
      </c>
      <c r="BG12">
        <v>0</v>
      </c>
      <c r="BH12">
        <v>2.2852999999999998E-2</v>
      </c>
      <c r="BI12">
        <v>0.819241</v>
      </c>
      <c r="BJ12">
        <v>0</v>
      </c>
      <c r="BK12">
        <v>1.0387E-2</v>
      </c>
      <c r="BL12">
        <v>0</v>
      </c>
      <c r="BM12">
        <v>1.0227E-2</v>
      </c>
      <c r="BN12">
        <v>0</v>
      </c>
      <c r="BO12">
        <v>2</v>
      </c>
      <c r="BP12">
        <v>1.1000000000000001</v>
      </c>
      <c r="BQ12">
        <v>3.542468</v>
      </c>
      <c r="BR12">
        <v>2.5514770000000002</v>
      </c>
      <c r="BS12">
        <v>1.62</v>
      </c>
      <c r="BT12">
        <v>0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0.82</v>
      </c>
      <c r="CC12">
        <v>0.84</v>
      </c>
      <c r="CD12">
        <v>0.43</v>
      </c>
      <c r="CE12">
        <v>0.88</v>
      </c>
      <c r="CF12">
        <v>0.22</v>
      </c>
      <c r="CG12">
        <v>3.42</v>
      </c>
      <c r="CH12">
        <v>1.2225600000000001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88.072161999999977</v>
      </c>
    </row>
    <row r="13" spans="1:114">
      <c r="A13" t="s">
        <v>55</v>
      </c>
      <c r="B13">
        <v>0</v>
      </c>
      <c r="C13">
        <v>0</v>
      </c>
      <c r="D13">
        <v>37.321136000000003</v>
      </c>
      <c r="E13">
        <v>0</v>
      </c>
      <c r="F13">
        <v>0</v>
      </c>
      <c r="G13">
        <v>70.283946999999998</v>
      </c>
      <c r="H13">
        <v>0</v>
      </c>
      <c r="I13">
        <v>0</v>
      </c>
      <c r="J13">
        <v>86.346742000000006</v>
      </c>
      <c r="K13">
        <v>689.35378200000002</v>
      </c>
      <c r="L13">
        <v>503.90259200000003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20.904655999999999</v>
      </c>
      <c r="R13">
        <v>43.545976000000003</v>
      </c>
      <c r="S13">
        <v>26.963602000000002</v>
      </c>
      <c r="T13">
        <v>1.4276059999999999</v>
      </c>
      <c r="U13">
        <v>303.75</v>
      </c>
      <c r="V13">
        <v>17.236000000000001</v>
      </c>
      <c r="W13">
        <v>43.704000000000001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31.709734000000001</v>
      </c>
      <c r="AD13">
        <v>19.830271</v>
      </c>
      <c r="AE13">
        <v>53.905351000000003</v>
      </c>
      <c r="AF13">
        <v>9.0316259999999993</v>
      </c>
      <c r="AG13">
        <v>44.150584000000002</v>
      </c>
      <c r="AH13">
        <v>63.474131</v>
      </c>
      <c r="AI13">
        <v>3.8891330000000002</v>
      </c>
      <c r="AJ13">
        <v>0</v>
      </c>
      <c r="AK13">
        <v>61.195512000000001</v>
      </c>
      <c r="AL13">
        <v>66.233999999999995</v>
      </c>
      <c r="AM13">
        <v>11.475891000000001</v>
      </c>
      <c r="AN13">
        <v>1.095647</v>
      </c>
      <c r="AO13">
        <v>0</v>
      </c>
      <c r="AP13">
        <v>0.89670000000000005</v>
      </c>
      <c r="AQ13">
        <v>27.555228</v>
      </c>
      <c r="AR13">
        <v>50.783999999999999</v>
      </c>
      <c r="AS13">
        <v>34.775993999999997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88.072346999999979</v>
      </c>
      <c r="BA13">
        <f t="shared" si="1"/>
        <v>3157.2911619999995</v>
      </c>
      <c r="BD13">
        <v>4.2938999999999998</v>
      </c>
      <c r="BE13">
        <v>0</v>
      </c>
      <c r="BF13">
        <v>0</v>
      </c>
      <c r="BG13">
        <v>0</v>
      </c>
      <c r="BH13">
        <v>2.3037999999999999E-2</v>
      </c>
      <c r="BI13">
        <v>0.819241</v>
      </c>
      <c r="BJ13">
        <v>0</v>
      </c>
      <c r="BK13">
        <v>1.0387E-2</v>
      </c>
      <c r="BL13">
        <v>0</v>
      </c>
      <c r="BM13">
        <v>1.0227E-2</v>
      </c>
      <c r="BN13">
        <v>0</v>
      </c>
      <c r="BO13">
        <v>2</v>
      </c>
      <c r="BP13">
        <v>1.1000000000000001</v>
      </c>
      <c r="BQ13">
        <v>3.542468</v>
      </c>
      <c r="BR13">
        <v>2.5514770000000002</v>
      </c>
      <c r="BS13">
        <v>1.62</v>
      </c>
      <c r="BT13">
        <v>0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0.82</v>
      </c>
      <c r="CC13">
        <v>0.84</v>
      </c>
      <c r="CD13">
        <v>0.43</v>
      </c>
      <c r="CE13">
        <v>0.88</v>
      </c>
      <c r="CF13">
        <v>0.22</v>
      </c>
      <c r="CG13">
        <v>3.42</v>
      </c>
      <c r="CH13">
        <v>1.2225600000000001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88.072346999999979</v>
      </c>
    </row>
    <row r="14" spans="1:114">
      <c r="A14" t="s">
        <v>56</v>
      </c>
      <c r="B14">
        <v>0</v>
      </c>
      <c r="C14">
        <v>0</v>
      </c>
      <c r="D14">
        <v>37.321136000000003</v>
      </c>
      <c r="E14">
        <v>0</v>
      </c>
      <c r="F14">
        <v>0</v>
      </c>
      <c r="G14">
        <v>70.283947999999995</v>
      </c>
      <c r="H14">
        <v>0</v>
      </c>
      <c r="I14">
        <v>0</v>
      </c>
      <c r="J14">
        <v>86.346742000000006</v>
      </c>
      <c r="K14">
        <v>689.35378200000002</v>
      </c>
      <c r="L14">
        <v>503.90259200000003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20.904655999999999</v>
      </c>
      <c r="R14">
        <v>43.545976000000003</v>
      </c>
      <c r="S14">
        <v>26.963602000000002</v>
      </c>
      <c r="T14">
        <v>1.4276059999999999</v>
      </c>
      <c r="U14">
        <v>303.75</v>
      </c>
      <c r="V14">
        <v>17.236000000000001</v>
      </c>
      <c r="W14">
        <v>43.704000000000001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31.709734000000001</v>
      </c>
      <c r="AD14">
        <v>19.830271</v>
      </c>
      <c r="AE14">
        <v>53.905351000000003</v>
      </c>
      <c r="AF14">
        <v>9.0316259999999993</v>
      </c>
      <c r="AG14">
        <v>44.150584000000002</v>
      </c>
      <c r="AH14">
        <v>63.474131</v>
      </c>
      <c r="AI14">
        <v>3.8891330000000002</v>
      </c>
      <c r="AJ14">
        <v>0</v>
      </c>
      <c r="AK14">
        <v>61.195512000000001</v>
      </c>
      <c r="AL14">
        <v>66.233999999999995</v>
      </c>
      <c r="AM14">
        <v>11.475891000000001</v>
      </c>
      <c r="AN14">
        <v>1.095647</v>
      </c>
      <c r="AO14">
        <v>0</v>
      </c>
      <c r="AP14">
        <v>0.89670000000000005</v>
      </c>
      <c r="AQ14">
        <v>27.555228</v>
      </c>
      <c r="AR14">
        <v>50.783999999999999</v>
      </c>
      <c r="AS14">
        <v>34.775993999999997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88.072346999999979</v>
      </c>
      <c r="BA14">
        <f t="shared" si="1"/>
        <v>3157.2911629999994</v>
      </c>
      <c r="BD14">
        <v>4.2938999999999998</v>
      </c>
      <c r="BE14">
        <v>0</v>
      </c>
      <c r="BF14">
        <v>0</v>
      </c>
      <c r="BG14">
        <v>0</v>
      </c>
      <c r="BH14">
        <v>2.3037999999999999E-2</v>
      </c>
      <c r="BI14">
        <v>0.819241</v>
      </c>
      <c r="BJ14">
        <v>0</v>
      </c>
      <c r="BK14">
        <v>1.0387E-2</v>
      </c>
      <c r="BL14">
        <v>0</v>
      </c>
      <c r="BM14">
        <v>1.0227E-2</v>
      </c>
      <c r="BN14">
        <v>0</v>
      </c>
      <c r="BO14">
        <v>2</v>
      </c>
      <c r="BP14">
        <v>1.1000000000000001</v>
      </c>
      <c r="BQ14">
        <v>3.542468</v>
      </c>
      <c r="BR14">
        <v>2.5514770000000002</v>
      </c>
      <c r="BS14">
        <v>1.62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0.82</v>
      </c>
      <c r="CC14">
        <v>0.84</v>
      </c>
      <c r="CD14">
        <v>0.43</v>
      </c>
      <c r="CE14">
        <v>0.88</v>
      </c>
      <c r="CF14">
        <v>0.22</v>
      </c>
      <c r="CG14">
        <v>3.42</v>
      </c>
      <c r="CH14">
        <v>1.2225600000000001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88.072346999999979</v>
      </c>
    </row>
    <row r="15" spans="1:114">
      <c r="A15" t="s">
        <v>57</v>
      </c>
      <c r="B15">
        <v>0</v>
      </c>
      <c r="C15">
        <v>0</v>
      </c>
      <c r="D15">
        <v>37.321136000000003</v>
      </c>
      <c r="E15">
        <v>0</v>
      </c>
      <c r="F15">
        <v>0</v>
      </c>
      <c r="G15">
        <v>70.283947999999995</v>
      </c>
      <c r="H15">
        <v>0</v>
      </c>
      <c r="I15">
        <v>0</v>
      </c>
      <c r="J15">
        <v>86.346742000000006</v>
      </c>
      <c r="K15">
        <v>689.35378200000002</v>
      </c>
      <c r="L15">
        <v>503.90259200000003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20.904655999999999</v>
      </c>
      <c r="R15">
        <v>43.545976000000003</v>
      </c>
      <c r="S15">
        <v>26.963602000000002</v>
      </c>
      <c r="T15">
        <v>1.4276059999999999</v>
      </c>
      <c r="U15">
        <v>303.75</v>
      </c>
      <c r="V15">
        <v>17.236000000000001</v>
      </c>
      <c r="W15">
        <v>43.704000000000001</v>
      </c>
      <c r="X15">
        <v>147.515625</v>
      </c>
      <c r="Y15">
        <v>0</v>
      </c>
      <c r="Z15">
        <v>19.6614</v>
      </c>
      <c r="AA15">
        <v>28.09872</v>
      </c>
      <c r="AB15">
        <v>43.635159999999999</v>
      </c>
      <c r="AC15">
        <v>31.709734000000001</v>
      </c>
      <c r="AD15">
        <v>19.830271</v>
      </c>
      <c r="AE15">
        <v>53.905351000000003</v>
      </c>
      <c r="AF15">
        <v>9.0316259999999993</v>
      </c>
      <c r="AG15">
        <v>44.150584000000002</v>
      </c>
      <c r="AH15">
        <v>63.474131</v>
      </c>
      <c r="AI15">
        <v>16.667714</v>
      </c>
      <c r="AJ15">
        <v>0</v>
      </c>
      <c r="AK15">
        <v>61.195512000000001</v>
      </c>
      <c r="AL15">
        <v>66.233999999999995</v>
      </c>
      <c r="AM15">
        <v>11.475891000000001</v>
      </c>
      <c r="AN15">
        <v>1.095647</v>
      </c>
      <c r="AO15">
        <v>0</v>
      </c>
      <c r="AP15">
        <v>0.89670000000000005</v>
      </c>
      <c r="AQ15">
        <v>27.555228</v>
      </c>
      <c r="AR15">
        <v>50.783999999999999</v>
      </c>
      <c r="AS15">
        <v>34.775993999999997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88.072346999999979</v>
      </c>
      <c r="BA15">
        <f t="shared" si="1"/>
        <v>3170.0697439999994</v>
      </c>
      <c r="BD15">
        <v>4.2938999999999998</v>
      </c>
      <c r="BE15">
        <v>0</v>
      </c>
      <c r="BF15">
        <v>0</v>
      </c>
      <c r="BG15">
        <v>0</v>
      </c>
      <c r="BH15">
        <v>2.3037999999999999E-2</v>
      </c>
      <c r="BI15">
        <v>0.819241</v>
      </c>
      <c r="BJ15">
        <v>0</v>
      </c>
      <c r="BK15">
        <v>1.0387E-2</v>
      </c>
      <c r="BL15">
        <v>0</v>
      </c>
      <c r="BM15">
        <v>1.0227E-2</v>
      </c>
      <c r="BN15">
        <v>0</v>
      </c>
      <c r="BO15">
        <v>2</v>
      </c>
      <c r="BP15">
        <v>1.1000000000000001</v>
      </c>
      <c r="BQ15">
        <v>3.542468</v>
      </c>
      <c r="BR15">
        <v>2.5514770000000002</v>
      </c>
      <c r="BS15">
        <v>1.62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0.82</v>
      </c>
      <c r="CC15">
        <v>0.84</v>
      </c>
      <c r="CD15">
        <v>0.43</v>
      </c>
      <c r="CE15">
        <v>0.88</v>
      </c>
      <c r="CF15">
        <v>0.22</v>
      </c>
      <c r="CG15">
        <v>3.42</v>
      </c>
      <c r="CH15">
        <v>1.2225600000000001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88.072346999999979</v>
      </c>
    </row>
    <row r="16" spans="1:114">
      <c r="A16" t="s">
        <v>58</v>
      </c>
      <c r="B16">
        <v>0</v>
      </c>
      <c r="C16">
        <v>0</v>
      </c>
      <c r="D16">
        <v>37.321136000000003</v>
      </c>
      <c r="E16">
        <v>0</v>
      </c>
      <c r="F16">
        <v>0</v>
      </c>
      <c r="G16">
        <v>70.283947999999995</v>
      </c>
      <c r="H16">
        <v>0</v>
      </c>
      <c r="I16">
        <v>0</v>
      </c>
      <c r="J16">
        <v>86.346742000000006</v>
      </c>
      <c r="K16">
        <v>689.35378200000002</v>
      </c>
      <c r="L16">
        <v>503.90259200000003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20.904655999999999</v>
      </c>
      <c r="R16">
        <v>43.545976000000003</v>
      </c>
      <c r="S16">
        <v>26.963602000000002</v>
      </c>
      <c r="T16">
        <v>1.4276059999999999</v>
      </c>
      <c r="U16">
        <v>303.75</v>
      </c>
      <c r="V16">
        <v>17.236000000000001</v>
      </c>
      <c r="W16">
        <v>43.704000000000001</v>
      </c>
      <c r="X16">
        <v>147.515625</v>
      </c>
      <c r="Y16">
        <v>0</v>
      </c>
      <c r="Z16">
        <v>19.6614</v>
      </c>
      <c r="AA16">
        <v>28.09872</v>
      </c>
      <c r="AB16">
        <v>43.635159999999999</v>
      </c>
      <c r="AC16">
        <v>31.709734000000001</v>
      </c>
      <c r="AD16">
        <v>19.830271</v>
      </c>
      <c r="AE16">
        <v>53.905351000000003</v>
      </c>
      <c r="AF16">
        <v>9.0316259999999993</v>
      </c>
      <c r="AG16">
        <v>44.150584000000002</v>
      </c>
      <c r="AH16">
        <v>63.474131</v>
      </c>
      <c r="AI16">
        <v>16.667714</v>
      </c>
      <c r="AJ16">
        <v>0</v>
      </c>
      <c r="AK16">
        <v>61.195512000000001</v>
      </c>
      <c r="AL16">
        <v>66.233999999999995</v>
      </c>
      <c r="AM16">
        <v>11.475891000000001</v>
      </c>
      <c r="AN16">
        <v>1.095647</v>
      </c>
      <c r="AO16">
        <v>0</v>
      </c>
      <c r="AP16">
        <v>0.89670000000000005</v>
      </c>
      <c r="AQ16">
        <v>27.555228</v>
      </c>
      <c r="AR16">
        <v>50.783999999999999</v>
      </c>
      <c r="AS16">
        <v>34.775993999999997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88.072346999999979</v>
      </c>
      <c r="BA16">
        <f t="shared" si="1"/>
        <v>3170.0697439999994</v>
      </c>
      <c r="BD16">
        <v>4.2938999999999998</v>
      </c>
      <c r="BE16">
        <v>0</v>
      </c>
      <c r="BF16">
        <v>0</v>
      </c>
      <c r="BG16">
        <v>0</v>
      </c>
      <c r="BH16">
        <v>2.3037999999999999E-2</v>
      </c>
      <c r="BI16">
        <v>0.819241</v>
      </c>
      <c r="BJ16">
        <v>0</v>
      </c>
      <c r="BK16">
        <v>1.0387E-2</v>
      </c>
      <c r="BL16">
        <v>0</v>
      </c>
      <c r="BM16">
        <v>1.0227E-2</v>
      </c>
      <c r="BN16">
        <v>0</v>
      </c>
      <c r="BO16">
        <v>2</v>
      </c>
      <c r="BP16">
        <v>1.1000000000000001</v>
      </c>
      <c r="BQ16">
        <v>3.542468</v>
      </c>
      <c r="BR16">
        <v>2.5514770000000002</v>
      </c>
      <c r="BS16">
        <v>1.62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0.82</v>
      </c>
      <c r="CC16">
        <v>0.84</v>
      </c>
      <c r="CD16">
        <v>0.43</v>
      </c>
      <c r="CE16">
        <v>0.88</v>
      </c>
      <c r="CF16">
        <v>0.22</v>
      </c>
      <c r="CG16">
        <v>3.42</v>
      </c>
      <c r="CH16">
        <v>1.2225600000000001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88.072346999999979</v>
      </c>
    </row>
    <row r="17" spans="1:114">
      <c r="A17" t="s">
        <v>59</v>
      </c>
      <c r="B17">
        <v>0</v>
      </c>
      <c r="C17">
        <v>0</v>
      </c>
      <c r="D17">
        <v>37.321136000000003</v>
      </c>
      <c r="E17">
        <v>0</v>
      </c>
      <c r="F17">
        <v>0</v>
      </c>
      <c r="G17">
        <v>70.283947999999995</v>
      </c>
      <c r="H17">
        <v>0</v>
      </c>
      <c r="I17">
        <v>0</v>
      </c>
      <c r="J17">
        <v>88.779043999999999</v>
      </c>
      <c r="K17">
        <v>689.35378200000002</v>
      </c>
      <c r="L17">
        <v>503.90259200000003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20.904655999999999</v>
      </c>
      <c r="R17">
        <v>43.545976000000003</v>
      </c>
      <c r="S17">
        <v>26.963602000000002</v>
      </c>
      <c r="T17">
        <v>1.4276059999999999</v>
      </c>
      <c r="U17">
        <v>303.75</v>
      </c>
      <c r="V17">
        <v>17.236000000000001</v>
      </c>
      <c r="W17">
        <v>43.704000000000001</v>
      </c>
      <c r="X17">
        <v>147.515625</v>
      </c>
      <c r="Y17">
        <v>0</v>
      </c>
      <c r="Z17">
        <v>19.6614</v>
      </c>
      <c r="AA17">
        <v>28.09872</v>
      </c>
      <c r="AB17">
        <v>43.635159999999999</v>
      </c>
      <c r="AC17">
        <v>31.709734000000001</v>
      </c>
      <c r="AD17">
        <v>19.830271</v>
      </c>
      <c r="AE17">
        <v>53.905351000000003</v>
      </c>
      <c r="AF17">
        <v>9.0316259999999993</v>
      </c>
      <c r="AG17">
        <v>44.150584000000002</v>
      </c>
      <c r="AH17">
        <v>63.474131</v>
      </c>
      <c r="AI17">
        <v>16.667714</v>
      </c>
      <c r="AJ17">
        <v>0</v>
      </c>
      <c r="AK17">
        <v>61.195512000000001</v>
      </c>
      <c r="AL17">
        <v>66.233999999999995</v>
      </c>
      <c r="AM17">
        <v>11.475891000000001</v>
      </c>
      <c r="AN17">
        <v>1.095647</v>
      </c>
      <c r="AO17">
        <v>0</v>
      </c>
      <c r="AP17">
        <v>0.89670000000000005</v>
      </c>
      <c r="AQ17">
        <v>27.555228</v>
      </c>
      <c r="AR17">
        <v>50.783999999999999</v>
      </c>
      <c r="AS17">
        <v>34.775993999999997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88.072346999999979</v>
      </c>
      <c r="BA17">
        <f t="shared" si="1"/>
        <v>3172.5020459999996</v>
      </c>
      <c r="BD17">
        <v>4.2938999999999998</v>
      </c>
      <c r="BE17">
        <v>0</v>
      </c>
      <c r="BF17">
        <v>0</v>
      </c>
      <c r="BG17">
        <v>0</v>
      </c>
      <c r="BH17">
        <v>2.3037999999999999E-2</v>
      </c>
      <c r="BI17">
        <v>0.819241</v>
      </c>
      <c r="BJ17">
        <v>0</v>
      </c>
      <c r="BK17">
        <v>1.0387E-2</v>
      </c>
      <c r="BL17">
        <v>0</v>
      </c>
      <c r="BM17">
        <v>1.0227E-2</v>
      </c>
      <c r="BN17">
        <v>0</v>
      </c>
      <c r="BO17">
        <v>2</v>
      </c>
      <c r="BP17">
        <v>1.1000000000000001</v>
      </c>
      <c r="BQ17">
        <v>3.542468</v>
      </c>
      <c r="BR17">
        <v>2.5514770000000002</v>
      </c>
      <c r="BS17">
        <v>1.62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0.82</v>
      </c>
      <c r="CC17">
        <v>0.84</v>
      </c>
      <c r="CD17">
        <v>0.43</v>
      </c>
      <c r="CE17">
        <v>0.88</v>
      </c>
      <c r="CF17">
        <v>0.22</v>
      </c>
      <c r="CG17">
        <v>3.42</v>
      </c>
      <c r="CH17">
        <v>1.2225600000000001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88.072346999999979</v>
      </c>
    </row>
    <row r="18" spans="1:114">
      <c r="A18" t="s">
        <v>60</v>
      </c>
      <c r="B18">
        <v>0</v>
      </c>
      <c r="C18">
        <v>0</v>
      </c>
      <c r="D18">
        <v>37.321136000000003</v>
      </c>
      <c r="E18">
        <v>0</v>
      </c>
      <c r="F18">
        <v>0</v>
      </c>
      <c r="G18">
        <v>70.283947999999995</v>
      </c>
      <c r="H18">
        <v>0</v>
      </c>
      <c r="I18">
        <v>0</v>
      </c>
      <c r="J18">
        <v>86.346742000000006</v>
      </c>
      <c r="K18">
        <v>689.35378200000002</v>
      </c>
      <c r="L18">
        <v>503.90259200000003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20.904655999999999</v>
      </c>
      <c r="R18">
        <v>43.545976000000003</v>
      </c>
      <c r="S18">
        <v>26.963602000000002</v>
      </c>
      <c r="T18">
        <v>1.4276059999999999</v>
      </c>
      <c r="U18">
        <v>303.75</v>
      </c>
      <c r="V18">
        <v>17.236000000000001</v>
      </c>
      <c r="W18">
        <v>43.704000000000001</v>
      </c>
      <c r="X18">
        <v>147.515625</v>
      </c>
      <c r="Y18">
        <v>0</v>
      </c>
      <c r="Z18">
        <v>19.6614</v>
      </c>
      <c r="AA18">
        <v>28.09872</v>
      </c>
      <c r="AB18">
        <v>43.635159999999999</v>
      </c>
      <c r="AC18">
        <v>31.709734000000001</v>
      </c>
      <c r="AD18">
        <v>19.830271</v>
      </c>
      <c r="AE18">
        <v>53.905351000000003</v>
      </c>
      <c r="AF18">
        <v>9.0316259999999993</v>
      </c>
      <c r="AG18">
        <v>44.150584000000002</v>
      </c>
      <c r="AH18">
        <v>63.474131</v>
      </c>
      <c r="AI18">
        <v>16.667714</v>
      </c>
      <c r="AJ18">
        <v>0</v>
      </c>
      <c r="AK18">
        <v>61.195512000000001</v>
      </c>
      <c r="AL18">
        <v>66.233999999999995</v>
      </c>
      <c r="AM18">
        <v>11.475891000000001</v>
      </c>
      <c r="AN18">
        <v>1.095647</v>
      </c>
      <c r="AO18">
        <v>0</v>
      </c>
      <c r="AP18">
        <v>0.89670000000000005</v>
      </c>
      <c r="AQ18">
        <v>18.370152000000001</v>
      </c>
      <c r="AR18">
        <v>50.783999999999999</v>
      </c>
      <c r="AS18">
        <v>34.775993999999997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88.072346999999979</v>
      </c>
      <c r="BA18">
        <f t="shared" si="1"/>
        <v>3160.8846679999992</v>
      </c>
      <c r="BD18">
        <v>4.2938999999999998</v>
      </c>
      <c r="BE18">
        <v>0</v>
      </c>
      <c r="BF18">
        <v>0</v>
      </c>
      <c r="BG18">
        <v>0</v>
      </c>
      <c r="BH18">
        <v>2.3037999999999999E-2</v>
      </c>
      <c r="BI18">
        <v>0.819241</v>
      </c>
      <c r="BJ18">
        <v>0</v>
      </c>
      <c r="BK18">
        <v>1.0387E-2</v>
      </c>
      <c r="BL18">
        <v>0</v>
      </c>
      <c r="BM18">
        <v>1.0227E-2</v>
      </c>
      <c r="BN18">
        <v>0</v>
      </c>
      <c r="BO18">
        <v>2</v>
      </c>
      <c r="BP18">
        <v>1.1000000000000001</v>
      </c>
      <c r="BQ18">
        <v>3.542468</v>
      </c>
      <c r="BR18">
        <v>2.5514770000000002</v>
      </c>
      <c r="BS18">
        <v>1.62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0.82</v>
      </c>
      <c r="CC18">
        <v>0.84</v>
      </c>
      <c r="CD18">
        <v>0.43</v>
      </c>
      <c r="CE18">
        <v>0.88</v>
      </c>
      <c r="CF18">
        <v>0.22</v>
      </c>
      <c r="CG18">
        <v>3.42</v>
      </c>
      <c r="CH18">
        <v>1.2225600000000001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88.072346999999979</v>
      </c>
    </row>
    <row r="19" spans="1:114">
      <c r="A19" t="s">
        <v>61</v>
      </c>
      <c r="B19">
        <v>0</v>
      </c>
      <c r="C19">
        <v>0</v>
      </c>
      <c r="D19">
        <v>37.321136000000003</v>
      </c>
      <c r="E19">
        <v>0</v>
      </c>
      <c r="F19">
        <v>0</v>
      </c>
      <c r="G19">
        <v>70.283947999999995</v>
      </c>
      <c r="H19">
        <v>0</v>
      </c>
      <c r="I19">
        <v>0</v>
      </c>
      <c r="J19">
        <v>88.779044999999996</v>
      </c>
      <c r="K19">
        <v>689.35378200000002</v>
      </c>
      <c r="L19">
        <v>503.90259200000003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20.904655999999999</v>
      </c>
      <c r="R19">
        <v>43.545976000000003</v>
      </c>
      <c r="S19">
        <v>26.963602000000002</v>
      </c>
      <c r="T19">
        <v>1.4276059999999999</v>
      </c>
      <c r="U19">
        <v>303.75</v>
      </c>
      <c r="V19">
        <v>17.236000000000001</v>
      </c>
      <c r="W19">
        <v>43.704000000000001</v>
      </c>
      <c r="X19">
        <v>147.515625</v>
      </c>
      <c r="Y19">
        <v>0</v>
      </c>
      <c r="Z19">
        <v>19.6614</v>
      </c>
      <c r="AA19">
        <v>28.09872</v>
      </c>
      <c r="AB19">
        <v>43.635159999999999</v>
      </c>
      <c r="AC19">
        <v>31.709734000000001</v>
      </c>
      <c r="AD19">
        <v>19.830271</v>
      </c>
      <c r="AE19">
        <v>53.905351000000003</v>
      </c>
      <c r="AF19">
        <v>9.0316259999999993</v>
      </c>
      <c r="AG19">
        <v>44.150584000000002</v>
      </c>
      <c r="AH19">
        <v>63.474131</v>
      </c>
      <c r="AI19">
        <v>3.8891330000000002</v>
      </c>
      <c r="AJ19">
        <v>0</v>
      </c>
      <c r="AK19">
        <v>61.195512000000001</v>
      </c>
      <c r="AL19">
        <v>66.233999999999995</v>
      </c>
      <c r="AM19">
        <v>11.475891000000001</v>
      </c>
      <c r="AN19">
        <v>1.095647</v>
      </c>
      <c r="AO19">
        <v>0</v>
      </c>
      <c r="AP19">
        <v>0.89670000000000005</v>
      </c>
      <c r="AQ19">
        <v>18.370152000000001</v>
      </c>
      <c r="AR19">
        <v>50.783999999999999</v>
      </c>
      <c r="AS19">
        <v>34.775993999999997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88.050766999999979</v>
      </c>
      <c r="BA19">
        <f t="shared" si="1"/>
        <v>3150.5168099999996</v>
      </c>
      <c r="BD19">
        <v>4.2938999999999998</v>
      </c>
      <c r="BE19">
        <v>0</v>
      </c>
      <c r="BF19">
        <v>0</v>
      </c>
      <c r="BG19">
        <v>0</v>
      </c>
      <c r="BH19">
        <v>2.3037999999999999E-2</v>
      </c>
      <c r="BI19">
        <v>0.819241</v>
      </c>
      <c r="BJ19">
        <v>0</v>
      </c>
      <c r="BK19">
        <v>1.0387E-2</v>
      </c>
      <c r="BL19">
        <v>0</v>
      </c>
      <c r="BM19">
        <v>1.0227E-2</v>
      </c>
      <c r="BN19">
        <v>0</v>
      </c>
      <c r="BO19">
        <v>2</v>
      </c>
      <c r="BP19">
        <v>1.1000000000000001</v>
      </c>
      <c r="BQ19">
        <v>3.542468</v>
      </c>
      <c r="BR19">
        <v>2.5514770000000002</v>
      </c>
      <c r="BS19">
        <v>1.62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0.82</v>
      </c>
      <c r="CC19">
        <v>0.84</v>
      </c>
      <c r="CD19">
        <v>0.43</v>
      </c>
      <c r="CE19">
        <v>0.88</v>
      </c>
      <c r="CF19">
        <v>0.22</v>
      </c>
      <c r="CG19">
        <v>3.42</v>
      </c>
      <c r="CH19">
        <v>1.2225600000000001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2.3738440000000001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88.050766999999979</v>
      </c>
    </row>
    <row r="20" spans="1:114">
      <c r="A20" t="s">
        <v>62</v>
      </c>
      <c r="B20">
        <v>0</v>
      </c>
      <c r="C20">
        <v>0</v>
      </c>
      <c r="D20">
        <v>37.321136000000003</v>
      </c>
      <c r="E20">
        <v>0</v>
      </c>
      <c r="F20">
        <v>0</v>
      </c>
      <c r="G20">
        <v>70.283947999999995</v>
      </c>
      <c r="H20">
        <v>0</v>
      </c>
      <c r="I20">
        <v>0</v>
      </c>
      <c r="J20">
        <v>88.779044999999996</v>
      </c>
      <c r="K20">
        <v>689.35378200000002</v>
      </c>
      <c r="L20">
        <v>503.90259200000003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20.904655999999999</v>
      </c>
      <c r="R20">
        <v>43.545976000000003</v>
      </c>
      <c r="S20">
        <v>26.963602000000002</v>
      </c>
      <c r="T20">
        <v>1.4276059999999999</v>
      </c>
      <c r="U20">
        <v>303.75</v>
      </c>
      <c r="V20">
        <v>17.236000000000001</v>
      </c>
      <c r="W20">
        <v>43.704000000000001</v>
      </c>
      <c r="X20">
        <v>147.515625</v>
      </c>
      <c r="Y20">
        <v>0</v>
      </c>
      <c r="Z20">
        <v>19.6614</v>
      </c>
      <c r="AA20">
        <v>28.09872</v>
      </c>
      <c r="AB20">
        <v>43.635159999999999</v>
      </c>
      <c r="AC20">
        <v>31.709734000000001</v>
      </c>
      <c r="AD20">
        <v>19.830271</v>
      </c>
      <c r="AE20">
        <v>53.905351000000003</v>
      </c>
      <c r="AF20">
        <v>9.0316259999999993</v>
      </c>
      <c r="AG20">
        <v>44.150584000000002</v>
      </c>
      <c r="AH20">
        <v>63.474131</v>
      </c>
      <c r="AI20">
        <v>3.8891330000000002</v>
      </c>
      <c r="AJ20">
        <v>0</v>
      </c>
      <c r="AK20">
        <v>61.195512000000001</v>
      </c>
      <c r="AL20">
        <v>66.233999999999995</v>
      </c>
      <c r="AM20">
        <v>11.475891000000001</v>
      </c>
      <c r="AN20">
        <v>1.095647</v>
      </c>
      <c r="AO20">
        <v>0</v>
      </c>
      <c r="AP20">
        <v>0.89670000000000005</v>
      </c>
      <c r="AQ20">
        <v>9.1850760000000005</v>
      </c>
      <c r="AR20">
        <v>50.783999999999999</v>
      </c>
      <c r="AS20">
        <v>34.775993999999997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88.050766999999979</v>
      </c>
      <c r="BA20">
        <f t="shared" si="1"/>
        <v>3141.3317339999999</v>
      </c>
      <c r="BD20">
        <v>4.2938999999999998</v>
      </c>
      <c r="BE20">
        <v>0</v>
      </c>
      <c r="BF20">
        <v>0</v>
      </c>
      <c r="BG20">
        <v>0</v>
      </c>
      <c r="BH20">
        <v>2.3037999999999999E-2</v>
      </c>
      <c r="BI20">
        <v>0.819241</v>
      </c>
      <c r="BJ20">
        <v>0</v>
      </c>
      <c r="BK20">
        <v>1.0387E-2</v>
      </c>
      <c r="BL20">
        <v>0</v>
      </c>
      <c r="BM20">
        <v>1.0227E-2</v>
      </c>
      <c r="BN20">
        <v>0</v>
      </c>
      <c r="BO20">
        <v>2</v>
      </c>
      <c r="BP20">
        <v>1.1000000000000001</v>
      </c>
      <c r="BQ20">
        <v>3.542468</v>
      </c>
      <c r="BR20">
        <v>2.5514770000000002</v>
      </c>
      <c r="BS20">
        <v>1.62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0.82</v>
      </c>
      <c r="CC20">
        <v>0.84</v>
      </c>
      <c r="CD20">
        <v>0.43</v>
      </c>
      <c r="CE20">
        <v>0.88</v>
      </c>
      <c r="CF20">
        <v>0.22</v>
      </c>
      <c r="CG20">
        <v>3.42</v>
      </c>
      <c r="CH20">
        <v>1.2225600000000001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2.3738440000000001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88.050766999999979</v>
      </c>
    </row>
    <row r="21" spans="1:114">
      <c r="A21" t="s">
        <v>63</v>
      </c>
      <c r="B21">
        <v>0</v>
      </c>
      <c r="C21">
        <v>0</v>
      </c>
      <c r="D21">
        <v>37.321136000000003</v>
      </c>
      <c r="E21">
        <v>0</v>
      </c>
      <c r="F21">
        <v>0</v>
      </c>
      <c r="G21">
        <v>71.485382000000001</v>
      </c>
      <c r="H21">
        <v>0</v>
      </c>
      <c r="I21">
        <v>0</v>
      </c>
      <c r="J21">
        <v>88.779044999999996</v>
      </c>
      <c r="K21">
        <v>689.35378200000002</v>
      </c>
      <c r="L21">
        <v>503.90259200000003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20.904655999999999</v>
      </c>
      <c r="R21">
        <v>43.545976000000003</v>
      </c>
      <c r="S21">
        <v>26.963602000000002</v>
      </c>
      <c r="T21">
        <v>1.4276059999999999</v>
      </c>
      <c r="U21">
        <v>303.75</v>
      </c>
      <c r="V21">
        <v>17.236000000000001</v>
      </c>
      <c r="W21">
        <v>43.704000000000001</v>
      </c>
      <c r="X21">
        <v>147.515625</v>
      </c>
      <c r="Y21">
        <v>0</v>
      </c>
      <c r="Z21">
        <v>19.6614</v>
      </c>
      <c r="AA21">
        <v>28.09872</v>
      </c>
      <c r="AB21">
        <v>43.635159999999999</v>
      </c>
      <c r="AC21">
        <v>31.709734000000001</v>
      </c>
      <c r="AD21">
        <v>19.830271</v>
      </c>
      <c r="AE21">
        <v>53.905351000000003</v>
      </c>
      <c r="AF21">
        <v>9.0316259999999993</v>
      </c>
      <c r="AG21">
        <v>44.150584000000002</v>
      </c>
      <c r="AH21">
        <v>63.474131</v>
      </c>
      <c r="AI21">
        <v>6.9448809999999996</v>
      </c>
      <c r="AJ21">
        <v>0</v>
      </c>
      <c r="AK21">
        <v>61.195512000000001</v>
      </c>
      <c r="AL21">
        <v>66.233999999999995</v>
      </c>
      <c r="AM21">
        <v>11.475891000000001</v>
      </c>
      <c r="AN21">
        <v>1.095647</v>
      </c>
      <c r="AO21">
        <v>0</v>
      </c>
      <c r="AP21">
        <v>0.89670000000000005</v>
      </c>
      <c r="AQ21">
        <v>0</v>
      </c>
      <c r="AR21">
        <v>50.783999999999999</v>
      </c>
      <c r="AS21">
        <v>34.775993999999997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87.641556999999978</v>
      </c>
      <c r="BA21">
        <f t="shared" si="1"/>
        <v>3135.9946299999992</v>
      </c>
      <c r="BD21">
        <v>4.2938999999999998</v>
      </c>
      <c r="BE21">
        <v>0</v>
      </c>
      <c r="BF21">
        <v>0</v>
      </c>
      <c r="BG21">
        <v>0</v>
      </c>
      <c r="BH21">
        <v>2.3037999999999999E-2</v>
      </c>
      <c r="BI21">
        <v>0.819241</v>
      </c>
      <c r="BJ21">
        <v>0</v>
      </c>
      <c r="BK21">
        <v>1.0387E-2</v>
      </c>
      <c r="BL21">
        <v>0</v>
      </c>
      <c r="BM21">
        <v>1.0227E-2</v>
      </c>
      <c r="BN21">
        <v>0</v>
      </c>
      <c r="BO21">
        <v>2</v>
      </c>
      <c r="BP21">
        <v>1.1000000000000001</v>
      </c>
      <c r="BQ21">
        <v>3.542468</v>
      </c>
      <c r="BR21">
        <v>2.5514770000000002</v>
      </c>
      <c r="BS21">
        <v>1.62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0.82</v>
      </c>
      <c r="CC21">
        <v>0.84</v>
      </c>
      <c r="CD21">
        <v>0.43</v>
      </c>
      <c r="CE21">
        <v>0.88</v>
      </c>
      <c r="CF21">
        <v>0.22</v>
      </c>
      <c r="CG21">
        <v>3</v>
      </c>
      <c r="CH21">
        <v>1.2225600000000001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2.3846340000000001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87.641556999999978</v>
      </c>
    </row>
    <row r="22" spans="1:114">
      <c r="A22" t="s">
        <v>64</v>
      </c>
      <c r="B22">
        <v>0</v>
      </c>
      <c r="C22">
        <v>0</v>
      </c>
      <c r="D22">
        <v>37.321136000000003</v>
      </c>
      <c r="E22">
        <v>0</v>
      </c>
      <c r="F22">
        <v>0</v>
      </c>
      <c r="G22">
        <v>71.485382000000001</v>
      </c>
      <c r="H22">
        <v>0</v>
      </c>
      <c r="I22">
        <v>0</v>
      </c>
      <c r="J22">
        <v>88.779044999999996</v>
      </c>
      <c r="K22">
        <v>689.35378200000002</v>
      </c>
      <c r="L22">
        <v>503.90259200000003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20.904655999999999</v>
      </c>
      <c r="R22">
        <v>43.545976000000003</v>
      </c>
      <c r="S22">
        <v>26.963602000000002</v>
      </c>
      <c r="T22">
        <v>1.4276059999999999</v>
      </c>
      <c r="U22">
        <v>303.75</v>
      </c>
      <c r="V22">
        <v>17.236000000000001</v>
      </c>
      <c r="W22">
        <v>43.704000000000001</v>
      </c>
      <c r="X22">
        <v>147.515625</v>
      </c>
      <c r="Y22">
        <v>0</v>
      </c>
      <c r="Z22">
        <v>19.6614</v>
      </c>
      <c r="AA22">
        <v>28.09872</v>
      </c>
      <c r="AB22">
        <v>43.635159999999999</v>
      </c>
      <c r="AC22">
        <v>31.709734000000001</v>
      </c>
      <c r="AD22">
        <v>19.830271</v>
      </c>
      <c r="AE22">
        <v>53.905351000000003</v>
      </c>
      <c r="AF22">
        <v>9.0316259999999993</v>
      </c>
      <c r="AG22">
        <v>44.150584000000002</v>
      </c>
      <c r="AH22">
        <v>63.474131</v>
      </c>
      <c r="AI22">
        <v>11.11181</v>
      </c>
      <c r="AJ22">
        <v>0</v>
      </c>
      <c r="AK22">
        <v>61.195512000000001</v>
      </c>
      <c r="AL22">
        <v>66.233999999999995</v>
      </c>
      <c r="AM22">
        <v>11.475891000000001</v>
      </c>
      <c r="AN22">
        <v>1.095647</v>
      </c>
      <c r="AO22">
        <v>0</v>
      </c>
      <c r="AP22">
        <v>0.89670000000000005</v>
      </c>
      <c r="AQ22">
        <v>0</v>
      </c>
      <c r="AR22">
        <v>50.783999999999999</v>
      </c>
      <c r="AS22">
        <v>34.775993999999997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87.641556999999978</v>
      </c>
      <c r="BA22">
        <f t="shared" si="1"/>
        <v>3140.1615589999992</v>
      </c>
      <c r="BD22">
        <v>4.2938999999999998</v>
      </c>
      <c r="BE22">
        <v>0</v>
      </c>
      <c r="BF22">
        <v>0</v>
      </c>
      <c r="BG22">
        <v>0</v>
      </c>
      <c r="BH22">
        <v>2.3037999999999999E-2</v>
      </c>
      <c r="BI22">
        <v>0.819241</v>
      </c>
      <c r="BJ22">
        <v>0</v>
      </c>
      <c r="BK22">
        <v>1.0387E-2</v>
      </c>
      <c r="BL22">
        <v>0</v>
      </c>
      <c r="BM22">
        <v>1.0227E-2</v>
      </c>
      <c r="BN22">
        <v>0</v>
      </c>
      <c r="BO22">
        <v>2</v>
      </c>
      <c r="BP22">
        <v>1.1000000000000001</v>
      </c>
      <c r="BQ22">
        <v>3.542468</v>
      </c>
      <c r="BR22">
        <v>2.5514770000000002</v>
      </c>
      <c r="BS22">
        <v>1.62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0.82</v>
      </c>
      <c r="CC22">
        <v>0.84</v>
      </c>
      <c r="CD22">
        <v>0.43</v>
      </c>
      <c r="CE22">
        <v>0.88</v>
      </c>
      <c r="CF22">
        <v>0.22</v>
      </c>
      <c r="CG22">
        <v>3</v>
      </c>
      <c r="CH22">
        <v>1.2225600000000001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2.3846340000000001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87.641556999999978</v>
      </c>
    </row>
    <row r="23" spans="1:114">
      <c r="A23" t="s">
        <v>65</v>
      </c>
      <c r="B23">
        <v>0</v>
      </c>
      <c r="C23">
        <v>0</v>
      </c>
      <c r="D23">
        <v>37.321137</v>
      </c>
      <c r="E23">
        <v>0</v>
      </c>
      <c r="F23">
        <v>0</v>
      </c>
      <c r="G23">
        <v>71.485382000000001</v>
      </c>
      <c r="H23">
        <v>0</v>
      </c>
      <c r="I23">
        <v>0</v>
      </c>
      <c r="J23">
        <v>88.779044999999996</v>
      </c>
      <c r="K23">
        <v>689.35378200000002</v>
      </c>
      <c r="L23">
        <v>503.90259200000003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20.904655999999999</v>
      </c>
      <c r="R23">
        <v>43.545976000000003</v>
      </c>
      <c r="S23">
        <v>26.963602000000002</v>
      </c>
      <c r="T23">
        <v>1.4276059999999999</v>
      </c>
      <c r="U23">
        <v>303.75</v>
      </c>
      <c r="V23">
        <v>17.236000000000001</v>
      </c>
      <c r="W23">
        <v>43.704000000000001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31.709734000000001</v>
      </c>
      <c r="AD23">
        <v>19.830271</v>
      </c>
      <c r="AE23">
        <v>53.905351000000003</v>
      </c>
      <c r="AF23">
        <v>8.7128630000000005</v>
      </c>
      <c r="AG23">
        <v>44.150584000000002</v>
      </c>
      <c r="AH23">
        <v>63.474131</v>
      </c>
      <c r="AI23">
        <v>54.170071999999998</v>
      </c>
      <c r="AJ23">
        <v>0</v>
      </c>
      <c r="AK23">
        <v>61.195512000000001</v>
      </c>
      <c r="AL23">
        <v>66.233999999999995</v>
      </c>
      <c r="AM23">
        <v>11.475891000000001</v>
      </c>
      <c r="AN23">
        <v>1.095647</v>
      </c>
      <c r="AO23">
        <v>0</v>
      </c>
      <c r="AP23">
        <v>0.89670000000000005</v>
      </c>
      <c r="AQ23">
        <v>0</v>
      </c>
      <c r="AR23">
        <v>52.991999999999997</v>
      </c>
      <c r="AS23">
        <v>34.775993999999997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87.641556999999978</v>
      </c>
      <c r="BA23">
        <f t="shared" si="1"/>
        <v>3199.1584189999994</v>
      </c>
      <c r="BD23">
        <v>4.2938999999999998</v>
      </c>
      <c r="BE23">
        <v>0</v>
      </c>
      <c r="BF23">
        <v>0</v>
      </c>
      <c r="BG23">
        <v>0</v>
      </c>
      <c r="BH23">
        <v>2.3037999999999999E-2</v>
      </c>
      <c r="BI23">
        <v>0.819241</v>
      </c>
      <c r="BJ23">
        <v>0</v>
      </c>
      <c r="BK23">
        <v>1.0387E-2</v>
      </c>
      <c r="BL23">
        <v>0</v>
      </c>
      <c r="BM23">
        <v>1.0227E-2</v>
      </c>
      <c r="BN23">
        <v>0</v>
      </c>
      <c r="BO23">
        <v>2</v>
      </c>
      <c r="BP23">
        <v>1.1000000000000001</v>
      </c>
      <c r="BQ23">
        <v>3.542468</v>
      </c>
      <c r="BR23">
        <v>2.5514770000000002</v>
      </c>
      <c r="BS23">
        <v>1.62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0.84</v>
      </c>
      <c r="CD23">
        <v>0.43</v>
      </c>
      <c r="CE23">
        <v>0.88</v>
      </c>
      <c r="CF23">
        <v>0.22</v>
      </c>
      <c r="CG23">
        <v>3</v>
      </c>
      <c r="CH23">
        <v>1.2225600000000001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2.3846340000000001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87.641556999999978</v>
      </c>
    </row>
    <row r="24" spans="1:114">
      <c r="A24" t="s">
        <v>66</v>
      </c>
      <c r="B24">
        <v>0</v>
      </c>
      <c r="C24">
        <v>0</v>
      </c>
      <c r="D24">
        <v>37.321136000000003</v>
      </c>
      <c r="E24">
        <v>0</v>
      </c>
      <c r="F24">
        <v>0</v>
      </c>
      <c r="G24">
        <v>71.485382000000001</v>
      </c>
      <c r="H24">
        <v>0</v>
      </c>
      <c r="I24">
        <v>0</v>
      </c>
      <c r="J24">
        <v>88.779044999999996</v>
      </c>
      <c r="K24">
        <v>689.35378200000002</v>
      </c>
      <c r="L24">
        <v>503.90259200000003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20.904655999999999</v>
      </c>
      <c r="R24">
        <v>43.545976000000003</v>
      </c>
      <c r="S24">
        <v>26.963602000000002</v>
      </c>
      <c r="T24">
        <v>1.4276059999999999</v>
      </c>
      <c r="U24">
        <v>303.75</v>
      </c>
      <c r="V24">
        <v>17.236000000000001</v>
      </c>
      <c r="W24">
        <v>43.704000000000001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31.709734000000001</v>
      </c>
      <c r="AD24">
        <v>19.830271</v>
      </c>
      <c r="AE24">
        <v>53.905351000000003</v>
      </c>
      <c r="AF24">
        <v>8.7128630000000005</v>
      </c>
      <c r="AG24">
        <v>44.150584000000002</v>
      </c>
      <c r="AH24">
        <v>63.474131</v>
      </c>
      <c r="AI24">
        <v>54.170071999999998</v>
      </c>
      <c r="AJ24">
        <v>0</v>
      </c>
      <c r="AK24">
        <v>61.195512000000001</v>
      </c>
      <c r="AL24">
        <v>66.233999999999995</v>
      </c>
      <c r="AM24">
        <v>11.475891000000001</v>
      </c>
      <c r="AN24">
        <v>1.095647</v>
      </c>
      <c r="AO24">
        <v>0</v>
      </c>
      <c r="AP24">
        <v>0.89670000000000005</v>
      </c>
      <c r="AQ24">
        <v>0</v>
      </c>
      <c r="AR24">
        <v>52.991999999999997</v>
      </c>
      <c r="AS24">
        <v>34.775993999999997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87.641556999999978</v>
      </c>
      <c r="BA24">
        <f t="shared" si="1"/>
        <v>3199.1584179999995</v>
      </c>
      <c r="BD24">
        <v>4.2938999999999998</v>
      </c>
      <c r="BE24">
        <v>0</v>
      </c>
      <c r="BF24">
        <v>0</v>
      </c>
      <c r="BG24">
        <v>0</v>
      </c>
      <c r="BH24">
        <v>2.3037999999999999E-2</v>
      </c>
      <c r="BI24">
        <v>0.819241</v>
      </c>
      <c r="BJ24">
        <v>0</v>
      </c>
      <c r="BK24">
        <v>1.0387E-2</v>
      </c>
      <c r="BL24">
        <v>0</v>
      </c>
      <c r="BM24">
        <v>1.0227E-2</v>
      </c>
      <c r="BN24">
        <v>0</v>
      </c>
      <c r="BO24">
        <v>2</v>
      </c>
      <c r="BP24">
        <v>1.1000000000000001</v>
      </c>
      <c r="BQ24">
        <v>3.542468</v>
      </c>
      <c r="BR24">
        <v>2.5514770000000002</v>
      </c>
      <c r="BS24">
        <v>1.62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0.84</v>
      </c>
      <c r="CD24">
        <v>0.43</v>
      </c>
      <c r="CE24">
        <v>0.88</v>
      </c>
      <c r="CF24">
        <v>0.22</v>
      </c>
      <c r="CG24">
        <v>3</v>
      </c>
      <c r="CH24">
        <v>1.2225600000000001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2.3846340000000001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87.641556999999978</v>
      </c>
    </row>
    <row r="25" spans="1:114">
      <c r="A25" t="s">
        <v>67</v>
      </c>
      <c r="B25">
        <v>0</v>
      </c>
      <c r="C25">
        <v>0</v>
      </c>
      <c r="D25">
        <v>37.321136000000003</v>
      </c>
      <c r="E25">
        <v>0</v>
      </c>
      <c r="F25">
        <v>0</v>
      </c>
      <c r="G25">
        <v>71.485382000000001</v>
      </c>
      <c r="H25">
        <v>0</v>
      </c>
      <c r="I25">
        <v>0</v>
      </c>
      <c r="J25">
        <v>88.779044999999996</v>
      </c>
      <c r="K25">
        <v>689.35378200000002</v>
      </c>
      <c r="L25">
        <v>503.90259200000003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20.904655999999999</v>
      </c>
      <c r="R25">
        <v>43.545976000000003</v>
      </c>
      <c r="S25">
        <v>26.963602000000002</v>
      </c>
      <c r="T25">
        <v>1.4276059999999999</v>
      </c>
      <c r="U25">
        <v>303.75</v>
      </c>
      <c r="V25">
        <v>17.236000000000001</v>
      </c>
      <c r="W25">
        <v>43.704000000000001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31.709734000000001</v>
      </c>
      <c r="AD25">
        <v>19.830271</v>
      </c>
      <c r="AE25">
        <v>53.905351000000003</v>
      </c>
      <c r="AF25">
        <v>8.7128630000000005</v>
      </c>
      <c r="AG25">
        <v>44.150584000000002</v>
      </c>
      <c r="AH25">
        <v>75.759445999999997</v>
      </c>
      <c r="AI25">
        <v>54.170071999999998</v>
      </c>
      <c r="AJ25">
        <v>0</v>
      </c>
      <c r="AK25">
        <v>61.195512000000001</v>
      </c>
      <c r="AL25">
        <v>84.825999999999993</v>
      </c>
      <c r="AM25">
        <v>11.475891000000001</v>
      </c>
      <c r="AN25">
        <v>1.095647</v>
      </c>
      <c r="AO25">
        <v>0</v>
      </c>
      <c r="AP25">
        <v>0.89670000000000005</v>
      </c>
      <c r="AQ25">
        <v>0</v>
      </c>
      <c r="AR25">
        <v>50.783999999999999</v>
      </c>
      <c r="AS25">
        <v>34.775993999999997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87.761828999999977</v>
      </c>
      <c r="BA25">
        <f t="shared" si="1"/>
        <v>3227.9480049999997</v>
      </c>
      <c r="BD25">
        <v>4.2938999999999998</v>
      </c>
      <c r="BE25">
        <v>0</v>
      </c>
      <c r="BF25">
        <v>0</v>
      </c>
      <c r="BG25">
        <v>0</v>
      </c>
      <c r="BH25">
        <v>2.3037999999999999E-2</v>
      </c>
      <c r="BI25">
        <v>0.819241</v>
      </c>
      <c r="BJ25">
        <v>0</v>
      </c>
      <c r="BK25">
        <v>1.0387E-2</v>
      </c>
      <c r="BL25">
        <v>0</v>
      </c>
      <c r="BM25">
        <v>1.0227E-2</v>
      </c>
      <c r="BN25">
        <v>0</v>
      </c>
      <c r="BO25">
        <v>2</v>
      </c>
      <c r="BP25">
        <v>1.1000000000000001</v>
      </c>
      <c r="BQ25">
        <v>3.542468</v>
      </c>
      <c r="BR25">
        <v>2.5514770000000002</v>
      </c>
      <c r="BS25">
        <v>1.62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0.82</v>
      </c>
      <c r="CC25">
        <v>0.84</v>
      </c>
      <c r="CD25">
        <v>0.43</v>
      </c>
      <c r="CE25">
        <v>0.88</v>
      </c>
      <c r="CF25">
        <v>0.22</v>
      </c>
      <c r="CG25">
        <v>2.88</v>
      </c>
      <c r="CH25">
        <v>1.4628319999999999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2.3846340000000001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87.761828999999977</v>
      </c>
    </row>
    <row r="26" spans="1:114">
      <c r="A26" t="s">
        <v>68</v>
      </c>
      <c r="B26">
        <v>0</v>
      </c>
      <c r="C26">
        <v>0</v>
      </c>
      <c r="D26">
        <v>37.321137</v>
      </c>
      <c r="E26">
        <v>0</v>
      </c>
      <c r="F26">
        <v>0</v>
      </c>
      <c r="G26">
        <v>71.485382000000001</v>
      </c>
      <c r="H26">
        <v>0</v>
      </c>
      <c r="I26">
        <v>0</v>
      </c>
      <c r="J26">
        <v>88.779044999999996</v>
      </c>
      <c r="K26">
        <v>689.35378200000002</v>
      </c>
      <c r="L26">
        <v>503.90259200000003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20.904655999999999</v>
      </c>
      <c r="R26">
        <v>43.545976000000003</v>
      </c>
      <c r="S26">
        <v>26.963602000000002</v>
      </c>
      <c r="T26">
        <v>1.4276059999999999</v>
      </c>
      <c r="U26">
        <v>303.75</v>
      </c>
      <c r="V26">
        <v>17.236000000000001</v>
      </c>
      <c r="W26">
        <v>43.704000000000001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31.709734000000001</v>
      </c>
      <c r="AD26">
        <v>19.830271</v>
      </c>
      <c r="AE26">
        <v>53.905351000000003</v>
      </c>
      <c r="AF26">
        <v>8.7128630000000005</v>
      </c>
      <c r="AG26">
        <v>44.150584000000002</v>
      </c>
      <c r="AH26">
        <v>92.139866999999995</v>
      </c>
      <c r="AI26">
        <v>54.170071999999998</v>
      </c>
      <c r="AJ26">
        <v>0</v>
      </c>
      <c r="AK26">
        <v>61.195512000000001</v>
      </c>
      <c r="AL26">
        <v>84.825999999999993</v>
      </c>
      <c r="AM26">
        <v>11.475891000000001</v>
      </c>
      <c r="AN26">
        <v>1.095647</v>
      </c>
      <c r="AO26">
        <v>0</v>
      </c>
      <c r="AP26">
        <v>0.89670000000000005</v>
      </c>
      <c r="AQ26">
        <v>0</v>
      </c>
      <c r="AR26">
        <v>50.783999999999999</v>
      </c>
      <c r="AS26">
        <v>34.775993999999997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88.132768999999982</v>
      </c>
      <c r="BA26">
        <f t="shared" si="1"/>
        <v>3244.6993669999993</v>
      </c>
      <c r="BD26">
        <v>4.2938999999999998</v>
      </c>
      <c r="BE26">
        <v>0</v>
      </c>
      <c r="BF26">
        <v>0</v>
      </c>
      <c r="BG26">
        <v>0</v>
      </c>
      <c r="BH26">
        <v>2.3037999999999999E-2</v>
      </c>
      <c r="BI26">
        <v>0.819241</v>
      </c>
      <c r="BJ26">
        <v>0</v>
      </c>
      <c r="BK26">
        <v>1.0387E-2</v>
      </c>
      <c r="BL26">
        <v>0</v>
      </c>
      <c r="BM26">
        <v>1.0227E-2</v>
      </c>
      <c r="BN26">
        <v>0</v>
      </c>
      <c r="BO26">
        <v>2</v>
      </c>
      <c r="BP26">
        <v>1.1000000000000001</v>
      </c>
      <c r="BQ26">
        <v>3.542468</v>
      </c>
      <c r="BR26">
        <v>2.5514770000000002</v>
      </c>
      <c r="BS26">
        <v>1.62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0.82</v>
      </c>
      <c r="CC26">
        <v>0.89</v>
      </c>
      <c r="CD26">
        <v>0.44</v>
      </c>
      <c r="CE26">
        <v>0.88</v>
      </c>
      <c r="CF26">
        <v>0.22</v>
      </c>
      <c r="CG26">
        <v>2.88</v>
      </c>
      <c r="CH26">
        <v>1.7737719999999999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2.3846340000000001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88.132768999999982</v>
      </c>
    </row>
    <row r="27" spans="1:114">
      <c r="A27" t="s">
        <v>69</v>
      </c>
      <c r="B27">
        <v>0</v>
      </c>
      <c r="C27">
        <v>0</v>
      </c>
      <c r="D27">
        <v>37.321136000000003</v>
      </c>
      <c r="E27">
        <v>0</v>
      </c>
      <c r="F27">
        <v>0</v>
      </c>
      <c r="G27">
        <v>73.888251999999994</v>
      </c>
      <c r="H27">
        <v>0</v>
      </c>
      <c r="I27">
        <v>0</v>
      </c>
      <c r="J27">
        <v>88.779044999999996</v>
      </c>
      <c r="K27">
        <v>689.35378200000002</v>
      </c>
      <c r="L27">
        <v>503.90259200000003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20.904655999999999</v>
      </c>
      <c r="R27">
        <v>43.545976000000003</v>
      </c>
      <c r="S27">
        <v>26.963602000000002</v>
      </c>
      <c r="T27">
        <v>1.4276059999999999</v>
      </c>
      <c r="U27">
        <v>303.75</v>
      </c>
      <c r="V27">
        <v>17.236000000000001</v>
      </c>
      <c r="W27">
        <v>43.704000000000001</v>
      </c>
      <c r="X27">
        <v>147.515625</v>
      </c>
      <c r="Y27">
        <v>0</v>
      </c>
      <c r="Z27">
        <v>19.6614</v>
      </c>
      <c r="AA27">
        <v>37.92</v>
      </c>
      <c r="AB27">
        <v>43.635159999999999</v>
      </c>
      <c r="AC27">
        <v>31.709734000000001</v>
      </c>
      <c r="AD27">
        <v>19.830271</v>
      </c>
      <c r="AE27">
        <v>53.905351000000003</v>
      </c>
      <c r="AF27">
        <v>8.7128630000000005</v>
      </c>
      <c r="AG27">
        <v>44.150584000000002</v>
      </c>
      <c r="AH27">
        <v>92.139866999999995</v>
      </c>
      <c r="AI27">
        <v>54.170071999999998</v>
      </c>
      <c r="AJ27">
        <v>0</v>
      </c>
      <c r="AK27">
        <v>61.195512000000001</v>
      </c>
      <c r="AL27">
        <v>84.825999999999993</v>
      </c>
      <c r="AM27">
        <v>17.179061999999998</v>
      </c>
      <c r="AN27">
        <v>1.095647</v>
      </c>
      <c r="AO27">
        <v>0</v>
      </c>
      <c r="AP27">
        <v>0.89670000000000005</v>
      </c>
      <c r="AQ27">
        <v>0</v>
      </c>
      <c r="AR27">
        <v>50.783999999999999</v>
      </c>
      <c r="AS27">
        <v>34.775993999999997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87.142583999999971</v>
      </c>
      <c r="BA27">
        <f t="shared" si="1"/>
        <v>3247.5871419999999</v>
      </c>
      <c r="BD27">
        <v>4.2938999999999998</v>
      </c>
      <c r="BE27">
        <v>0</v>
      </c>
      <c r="BF27">
        <v>0</v>
      </c>
      <c r="BG27">
        <v>0</v>
      </c>
      <c r="BH27">
        <v>2.2852999999999998E-2</v>
      </c>
      <c r="BI27">
        <v>0.819241</v>
      </c>
      <c r="BJ27">
        <v>0</v>
      </c>
      <c r="BK27">
        <v>1.0387E-2</v>
      </c>
      <c r="BL27">
        <v>0</v>
      </c>
      <c r="BM27">
        <v>1.0227E-2</v>
      </c>
      <c r="BN27">
        <v>0</v>
      </c>
      <c r="BO27">
        <v>2</v>
      </c>
      <c r="BP27">
        <v>1.1000000000000001</v>
      </c>
      <c r="BQ27">
        <v>3.542468</v>
      </c>
      <c r="BR27">
        <v>2.5514770000000002</v>
      </c>
      <c r="BS27">
        <v>1.62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0.89</v>
      </c>
      <c r="CD27">
        <v>0.44</v>
      </c>
      <c r="CE27">
        <v>0.88</v>
      </c>
      <c r="CF27">
        <v>0.22</v>
      </c>
      <c r="CG27">
        <v>1.89</v>
      </c>
      <c r="CH27">
        <v>1.7737719999999999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2.3846340000000001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87.142583999999971</v>
      </c>
    </row>
    <row r="28" spans="1:114">
      <c r="A28" t="s">
        <v>70</v>
      </c>
      <c r="B28">
        <v>0</v>
      </c>
      <c r="C28">
        <v>0</v>
      </c>
      <c r="D28">
        <v>37.321136000000003</v>
      </c>
      <c r="E28">
        <v>0</v>
      </c>
      <c r="F28">
        <v>0</v>
      </c>
      <c r="G28">
        <v>73.888251999999994</v>
      </c>
      <c r="H28">
        <v>0</v>
      </c>
      <c r="I28">
        <v>0</v>
      </c>
      <c r="J28">
        <v>88.779044999999996</v>
      </c>
      <c r="K28">
        <v>689.35378200000002</v>
      </c>
      <c r="L28">
        <v>503.90259200000003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20.904655999999999</v>
      </c>
      <c r="R28">
        <v>43.545976000000003</v>
      </c>
      <c r="S28">
        <v>26.963602000000002</v>
      </c>
      <c r="T28">
        <v>1.4276059999999999</v>
      </c>
      <c r="U28">
        <v>303.75</v>
      </c>
      <c r="V28">
        <v>17.236000000000001</v>
      </c>
      <c r="W28">
        <v>43.704000000000001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31.709734000000001</v>
      </c>
      <c r="AD28">
        <v>19.830271</v>
      </c>
      <c r="AE28">
        <v>53.905351000000003</v>
      </c>
      <c r="AF28">
        <v>8.7128630000000005</v>
      </c>
      <c r="AG28">
        <v>44.150584000000002</v>
      </c>
      <c r="AH28">
        <v>92.139866999999995</v>
      </c>
      <c r="AI28">
        <v>54.170071999999998</v>
      </c>
      <c r="AJ28">
        <v>0</v>
      </c>
      <c r="AK28">
        <v>61.195512000000001</v>
      </c>
      <c r="AL28">
        <v>84.825999999999993</v>
      </c>
      <c r="AM28">
        <v>17.179061999999998</v>
      </c>
      <c r="AN28">
        <v>1.095647</v>
      </c>
      <c r="AO28">
        <v>0</v>
      </c>
      <c r="AP28">
        <v>0.89670000000000005</v>
      </c>
      <c r="AQ28">
        <v>0</v>
      </c>
      <c r="AR28">
        <v>50.783999999999999</v>
      </c>
      <c r="AS28">
        <v>34.775993999999997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87.142583999999971</v>
      </c>
      <c r="BA28">
        <f t="shared" si="1"/>
        <v>3251.8152219999997</v>
      </c>
      <c r="BD28">
        <v>4.2938999999999998</v>
      </c>
      <c r="BE28">
        <v>0</v>
      </c>
      <c r="BF28">
        <v>0</v>
      </c>
      <c r="BG28">
        <v>0</v>
      </c>
      <c r="BH28">
        <v>2.2852999999999998E-2</v>
      </c>
      <c r="BI28">
        <v>0.819241</v>
      </c>
      <c r="BJ28">
        <v>0</v>
      </c>
      <c r="BK28">
        <v>1.0387E-2</v>
      </c>
      <c r="BL28">
        <v>0</v>
      </c>
      <c r="BM28">
        <v>1.0227E-2</v>
      </c>
      <c r="BN28">
        <v>0</v>
      </c>
      <c r="BO28">
        <v>2</v>
      </c>
      <c r="BP28">
        <v>1.1000000000000001</v>
      </c>
      <c r="BQ28">
        <v>3.542468</v>
      </c>
      <c r="BR28">
        <v>2.5514770000000002</v>
      </c>
      <c r="BS28">
        <v>1.62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0.89</v>
      </c>
      <c r="CD28">
        <v>0.44</v>
      </c>
      <c r="CE28">
        <v>0.88</v>
      </c>
      <c r="CF28">
        <v>0.22</v>
      </c>
      <c r="CG28">
        <v>1.89</v>
      </c>
      <c r="CH28">
        <v>1.7737719999999999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2.3846340000000001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87.142583999999971</v>
      </c>
    </row>
    <row r="29" spans="1:114">
      <c r="A29" t="s">
        <v>71</v>
      </c>
      <c r="B29">
        <v>0</v>
      </c>
      <c r="C29">
        <v>0</v>
      </c>
      <c r="D29">
        <v>37.321136000000003</v>
      </c>
      <c r="E29">
        <v>0</v>
      </c>
      <c r="F29">
        <v>0</v>
      </c>
      <c r="G29">
        <v>72.686818000000002</v>
      </c>
      <c r="H29">
        <v>0</v>
      </c>
      <c r="I29">
        <v>0</v>
      </c>
      <c r="J29">
        <v>88.779044999999996</v>
      </c>
      <c r="K29">
        <v>689.35378200000002</v>
      </c>
      <c r="L29">
        <v>503.90259200000003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20.904655999999999</v>
      </c>
      <c r="R29">
        <v>43.545976000000003</v>
      </c>
      <c r="S29">
        <v>26.963602000000002</v>
      </c>
      <c r="T29">
        <v>1.4276059999999999</v>
      </c>
      <c r="U29">
        <v>303.75</v>
      </c>
      <c r="V29">
        <v>17.236000000000001</v>
      </c>
      <c r="W29">
        <v>43.704000000000001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31.709734000000001</v>
      </c>
      <c r="AD29">
        <v>19.830271</v>
      </c>
      <c r="AE29">
        <v>53.905351000000003</v>
      </c>
      <c r="AF29">
        <v>8.7128630000000005</v>
      </c>
      <c r="AG29">
        <v>44.150584000000002</v>
      </c>
      <c r="AH29">
        <v>122.853156</v>
      </c>
      <c r="AI29">
        <v>8.3338570000000001</v>
      </c>
      <c r="AJ29">
        <v>0</v>
      </c>
      <c r="AK29">
        <v>61.195512000000001</v>
      </c>
      <c r="AL29">
        <v>84.825999999999993</v>
      </c>
      <c r="AM29">
        <v>17.179061999999998</v>
      </c>
      <c r="AN29">
        <v>1.095647</v>
      </c>
      <c r="AO29">
        <v>0</v>
      </c>
      <c r="AP29">
        <v>0.89670000000000005</v>
      </c>
      <c r="AQ29">
        <v>0</v>
      </c>
      <c r="AR29">
        <v>50.783999999999999</v>
      </c>
      <c r="AS29">
        <v>34.775993999999997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87.736196999999976</v>
      </c>
      <c r="BA29">
        <f t="shared" si="1"/>
        <v>3236.0844750000001</v>
      </c>
      <c r="BD29">
        <v>4.2938999999999998</v>
      </c>
      <c r="BE29">
        <v>0</v>
      </c>
      <c r="BF29">
        <v>0</v>
      </c>
      <c r="BG29">
        <v>0</v>
      </c>
      <c r="BH29">
        <v>2.2852999999999998E-2</v>
      </c>
      <c r="BI29">
        <v>0.819241</v>
      </c>
      <c r="BJ29">
        <v>0</v>
      </c>
      <c r="BK29">
        <v>1.0387E-2</v>
      </c>
      <c r="BL29">
        <v>0</v>
      </c>
      <c r="BM29">
        <v>1.0227E-2</v>
      </c>
      <c r="BN29">
        <v>0</v>
      </c>
      <c r="BO29">
        <v>2</v>
      </c>
      <c r="BP29">
        <v>1.1000000000000001</v>
      </c>
      <c r="BQ29">
        <v>3.542468</v>
      </c>
      <c r="BR29">
        <v>2.5514770000000002</v>
      </c>
      <c r="BS29">
        <v>1.62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0.89</v>
      </c>
      <c r="CD29">
        <v>0.44</v>
      </c>
      <c r="CE29">
        <v>0.88</v>
      </c>
      <c r="CF29">
        <v>0.22</v>
      </c>
      <c r="CG29">
        <v>1.89</v>
      </c>
      <c r="CH29">
        <v>2.3673850000000001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2.3846340000000001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87.736196999999976</v>
      </c>
    </row>
    <row r="30" spans="1:114">
      <c r="A30" t="s">
        <v>72</v>
      </c>
      <c r="B30">
        <v>0</v>
      </c>
      <c r="C30">
        <v>0</v>
      </c>
      <c r="D30">
        <v>37.321136000000003</v>
      </c>
      <c r="E30">
        <v>0</v>
      </c>
      <c r="F30">
        <v>0</v>
      </c>
      <c r="G30">
        <v>72.686818000000002</v>
      </c>
      <c r="H30">
        <v>0</v>
      </c>
      <c r="I30">
        <v>0</v>
      </c>
      <c r="J30">
        <v>88.779044999999996</v>
      </c>
      <c r="K30">
        <v>689.35378200000002</v>
      </c>
      <c r="L30">
        <v>503.90259200000003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20.904655999999999</v>
      </c>
      <c r="R30">
        <v>43.545976000000003</v>
      </c>
      <c r="S30">
        <v>26.963602000000002</v>
      </c>
      <c r="T30">
        <v>1.4276059999999999</v>
      </c>
      <c r="U30">
        <v>303.75</v>
      </c>
      <c r="V30">
        <v>17.236000000000001</v>
      </c>
      <c r="W30">
        <v>43.704000000000001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31.709734000000001</v>
      </c>
      <c r="AD30">
        <v>19.830271</v>
      </c>
      <c r="AE30">
        <v>53.905351000000003</v>
      </c>
      <c r="AF30">
        <v>8.7128630000000005</v>
      </c>
      <c r="AG30">
        <v>44.150584000000002</v>
      </c>
      <c r="AH30">
        <v>122.853156</v>
      </c>
      <c r="AI30">
        <v>3.8891330000000002</v>
      </c>
      <c r="AJ30">
        <v>0</v>
      </c>
      <c r="AK30">
        <v>61.195512000000001</v>
      </c>
      <c r="AL30">
        <v>84.825999999999993</v>
      </c>
      <c r="AM30">
        <v>17.179061999999998</v>
      </c>
      <c r="AN30">
        <v>1.095647</v>
      </c>
      <c r="AO30">
        <v>0</v>
      </c>
      <c r="AP30">
        <v>0.89670000000000005</v>
      </c>
      <c r="AQ30">
        <v>0</v>
      </c>
      <c r="AR30">
        <v>50.783999999999999</v>
      </c>
      <c r="AS30">
        <v>34.775993999999997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87.736196999999976</v>
      </c>
      <c r="BA30">
        <f t="shared" si="1"/>
        <v>3231.6397510000002</v>
      </c>
      <c r="BD30">
        <v>4.2938999999999998</v>
      </c>
      <c r="BE30">
        <v>0</v>
      </c>
      <c r="BF30">
        <v>0</v>
      </c>
      <c r="BG30">
        <v>0</v>
      </c>
      <c r="BH30">
        <v>2.2852999999999998E-2</v>
      </c>
      <c r="BI30">
        <v>0.819241</v>
      </c>
      <c r="BJ30">
        <v>0</v>
      </c>
      <c r="BK30">
        <v>1.0387E-2</v>
      </c>
      <c r="BL30">
        <v>0</v>
      </c>
      <c r="BM30">
        <v>1.0227E-2</v>
      </c>
      <c r="BN30">
        <v>0</v>
      </c>
      <c r="BO30">
        <v>2</v>
      </c>
      <c r="BP30">
        <v>1.1000000000000001</v>
      </c>
      <c r="BQ30">
        <v>3.542468</v>
      </c>
      <c r="BR30">
        <v>2.5514770000000002</v>
      </c>
      <c r="BS30">
        <v>1.62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0.89</v>
      </c>
      <c r="CD30">
        <v>0.44</v>
      </c>
      <c r="CE30">
        <v>0.88</v>
      </c>
      <c r="CF30">
        <v>0.22</v>
      </c>
      <c r="CG30">
        <v>1.89</v>
      </c>
      <c r="CH30">
        <v>2.3673850000000001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2.3846340000000001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87.736196999999976</v>
      </c>
    </row>
    <row r="31" spans="1:114">
      <c r="A31" t="s">
        <v>73</v>
      </c>
      <c r="B31">
        <v>0</v>
      </c>
      <c r="C31">
        <v>0</v>
      </c>
      <c r="D31">
        <v>37.321136000000003</v>
      </c>
      <c r="E31">
        <v>0</v>
      </c>
      <c r="F31">
        <v>0</v>
      </c>
      <c r="G31">
        <v>72.686818000000002</v>
      </c>
      <c r="H31">
        <v>0</v>
      </c>
      <c r="I31">
        <v>0</v>
      </c>
      <c r="J31">
        <v>88.779044999999996</v>
      </c>
      <c r="K31">
        <v>689.35378200000002</v>
      </c>
      <c r="L31">
        <v>503.90259200000003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20.904655999999999</v>
      </c>
      <c r="R31">
        <v>43.545976000000003</v>
      </c>
      <c r="S31">
        <v>26.963602000000002</v>
      </c>
      <c r="T31">
        <v>1.4276059999999999</v>
      </c>
      <c r="U31">
        <v>303.75</v>
      </c>
      <c r="V31">
        <v>17.236000000000001</v>
      </c>
      <c r="W31">
        <v>43.704000000000001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31.709734000000001</v>
      </c>
      <c r="AD31">
        <v>19.830271</v>
      </c>
      <c r="AE31">
        <v>53.905351000000003</v>
      </c>
      <c r="AF31">
        <v>8.7128630000000005</v>
      </c>
      <c r="AG31">
        <v>44.150584000000002</v>
      </c>
      <c r="AH31">
        <v>122.853156</v>
      </c>
      <c r="AI31">
        <v>3.8891330000000002</v>
      </c>
      <c r="AJ31">
        <v>0</v>
      </c>
      <c r="AK31">
        <v>61.195512000000001</v>
      </c>
      <c r="AL31">
        <v>84.825999999999993</v>
      </c>
      <c r="AM31">
        <v>17.179061999999998</v>
      </c>
      <c r="AN31">
        <v>1.095647</v>
      </c>
      <c r="AO31">
        <v>0</v>
      </c>
      <c r="AP31">
        <v>0.89670000000000005</v>
      </c>
      <c r="AQ31">
        <v>0</v>
      </c>
      <c r="AR31">
        <v>50.783999999999999</v>
      </c>
      <c r="AS31">
        <v>34.775993999999997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87.69619699999997</v>
      </c>
      <c r="BA31">
        <f t="shared" si="1"/>
        <v>3231.5997509999997</v>
      </c>
      <c r="BD31">
        <v>4.2938999999999998</v>
      </c>
      <c r="BE31">
        <v>0</v>
      </c>
      <c r="BF31">
        <v>0</v>
      </c>
      <c r="BG31">
        <v>0</v>
      </c>
      <c r="BH31">
        <v>2.2852999999999998E-2</v>
      </c>
      <c r="BI31">
        <v>0.819241</v>
      </c>
      <c r="BJ31">
        <v>0</v>
      </c>
      <c r="BK31">
        <v>1.0387E-2</v>
      </c>
      <c r="BL31">
        <v>0</v>
      </c>
      <c r="BM31">
        <v>1.0227E-2</v>
      </c>
      <c r="BN31">
        <v>0</v>
      </c>
      <c r="BO31">
        <v>2</v>
      </c>
      <c r="BP31">
        <v>1.1000000000000001</v>
      </c>
      <c r="BQ31">
        <v>3.542468</v>
      </c>
      <c r="BR31">
        <v>2.5514770000000002</v>
      </c>
      <c r="BS31">
        <v>1.62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0.86</v>
      </c>
      <c r="CD31">
        <v>0.43</v>
      </c>
      <c r="CE31">
        <v>0.88</v>
      </c>
      <c r="CF31">
        <v>0.22</v>
      </c>
      <c r="CG31">
        <v>1.89</v>
      </c>
      <c r="CH31">
        <v>2.3673850000000001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2.3846340000000001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87.69619699999997</v>
      </c>
    </row>
    <row r="32" spans="1:114">
      <c r="A32" t="s">
        <v>74</v>
      </c>
      <c r="B32">
        <v>0</v>
      </c>
      <c r="C32">
        <v>0</v>
      </c>
      <c r="D32">
        <v>37.321136000000003</v>
      </c>
      <c r="E32">
        <v>0</v>
      </c>
      <c r="F32">
        <v>0</v>
      </c>
      <c r="G32">
        <v>72.686818000000002</v>
      </c>
      <c r="H32">
        <v>0</v>
      </c>
      <c r="I32">
        <v>0</v>
      </c>
      <c r="J32">
        <v>88.779044999999996</v>
      </c>
      <c r="K32">
        <v>689.35378200000002</v>
      </c>
      <c r="L32">
        <v>503.90259200000003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20.904655999999999</v>
      </c>
      <c r="R32">
        <v>43.545976000000003</v>
      </c>
      <c r="S32">
        <v>26.963602000000002</v>
      </c>
      <c r="T32">
        <v>1.4276059999999999</v>
      </c>
      <c r="U32">
        <v>303.75</v>
      </c>
      <c r="V32">
        <v>17.236000000000001</v>
      </c>
      <c r="W32">
        <v>43.704000000000001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31.709734000000001</v>
      </c>
      <c r="AD32">
        <v>19.830271</v>
      </c>
      <c r="AE32">
        <v>53.905351000000003</v>
      </c>
      <c r="AF32">
        <v>8.7128630000000005</v>
      </c>
      <c r="AG32">
        <v>44.150584000000002</v>
      </c>
      <c r="AH32">
        <v>122.853156</v>
      </c>
      <c r="AI32">
        <v>3.8891330000000002</v>
      </c>
      <c r="AJ32">
        <v>0</v>
      </c>
      <c r="AK32">
        <v>61.195512000000001</v>
      </c>
      <c r="AL32">
        <v>84.825999999999993</v>
      </c>
      <c r="AM32">
        <v>17.179061999999998</v>
      </c>
      <c r="AN32">
        <v>1.095647</v>
      </c>
      <c r="AO32">
        <v>0</v>
      </c>
      <c r="AP32">
        <v>0.89670000000000005</v>
      </c>
      <c r="AQ32">
        <v>0</v>
      </c>
      <c r="AR32">
        <v>50.783999999999999</v>
      </c>
      <c r="AS32">
        <v>34.775993999999997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87.69619699999997</v>
      </c>
      <c r="BA32">
        <f t="shared" si="1"/>
        <v>3231.5997509999997</v>
      </c>
      <c r="BD32">
        <v>4.2938999999999998</v>
      </c>
      <c r="BE32">
        <v>0</v>
      </c>
      <c r="BF32">
        <v>0</v>
      </c>
      <c r="BG32">
        <v>0</v>
      </c>
      <c r="BH32">
        <v>2.2852999999999998E-2</v>
      </c>
      <c r="BI32">
        <v>0.819241</v>
      </c>
      <c r="BJ32">
        <v>0</v>
      </c>
      <c r="BK32">
        <v>1.0387E-2</v>
      </c>
      <c r="BL32">
        <v>0</v>
      </c>
      <c r="BM32">
        <v>1.0227E-2</v>
      </c>
      <c r="BN32">
        <v>0</v>
      </c>
      <c r="BO32">
        <v>2</v>
      </c>
      <c r="BP32">
        <v>1.1000000000000001</v>
      </c>
      <c r="BQ32">
        <v>3.542468</v>
      </c>
      <c r="BR32">
        <v>2.5514770000000002</v>
      </c>
      <c r="BS32">
        <v>1.62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0.86</v>
      </c>
      <c r="CD32">
        <v>0.43</v>
      </c>
      <c r="CE32">
        <v>0.88</v>
      </c>
      <c r="CF32">
        <v>0.22</v>
      </c>
      <c r="CG32">
        <v>1.89</v>
      </c>
      <c r="CH32">
        <v>2.3673850000000001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2.3846340000000001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87.69619699999997</v>
      </c>
    </row>
    <row r="33" spans="1:114">
      <c r="A33" t="s">
        <v>75</v>
      </c>
      <c r="B33">
        <v>0</v>
      </c>
      <c r="C33">
        <v>0</v>
      </c>
      <c r="D33">
        <v>37.321136000000003</v>
      </c>
      <c r="E33">
        <v>0</v>
      </c>
      <c r="F33">
        <v>0</v>
      </c>
      <c r="G33">
        <v>72.686818000000002</v>
      </c>
      <c r="H33">
        <v>0</v>
      </c>
      <c r="I33">
        <v>0</v>
      </c>
      <c r="J33">
        <v>88.779044999999996</v>
      </c>
      <c r="K33">
        <v>689.35378200000002</v>
      </c>
      <c r="L33">
        <v>503.90259200000003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20.904655999999999</v>
      </c>
      <c r="R33">
        <v>43.545976000000003</v>
      </c>
      <c r="S33">
        <v>26.963602000000002</v>
      </c>
      <c r="T33">
        <v>1.4276059999999999</v>
      </c>
      <c r="U33">
        <v>303.75</v>
      </c>
      <c r="V33">
        <v>17.236000000000001</v>
      </c>
      <c r="W33">
        <v>43.704000000000001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31.709734000000001</v>
      </c>
      <c r="AD33">
        <v>19.830271</v>
      </c>
      <c r="AE33">
        <v>53.905351000000003</v>
      </c>
      <c r="AF33">
        <v>8.7128630000000005</v>
      </c>
      <c r="AG33">
        <v>44.150584000000002</v>
      </c>
      <c r="AH33">
        <v>122.853156</v>
      </c>
      <c r="AI33">
        <v>3.8891330000000002</v>
      </c>
      <c r="AJ33">
        <v>0</v>
      </c>
      <c r="AK33">
        <v>61.195512000000001</v>
      </c>
      <c r="AL33">
        <v>84.825999999999993</v>
      </c>
      <c r="AM33">
        <v>17.179061999999998</v>
      </c>
      <c r="AN33">
        <v>1.095647</v>
      </c>
      <c r="AO33">
        <v>0</v>
      </c>
      <c r="AP33">
        <v>1.6653</v>
      </c>
      <c r="AQ33">
        <v>0</v>
      </c>
      <c r="AR33">
        <v>50.783999999999999</v>
      </c>
      <c r="AS33">
        <v>34.775993999999997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87.69619699999997</v>
      </c>
      <c r="BA33">
        <f t="shared" si="1"/>
        <v>3232.3683510000001</v>
      </c>
      <c r="BD33">
        <v>4.2938999999999998</v>
      </c>
      <c r="BE33">
        <v>0</v>
      </c>
      <c r="BF33">
        <v>0</v>
      </c>
      <c r="BG33">
        <v>0</v>
      </c>
      <c r="BH33">
        <v>2.2852999999999998E-2</v>
      </c>
      <c r="BI33">
        <v>0.819241</v>
      </c>
      <c r="BJ33">
        <v>0</v>
      </c>
      <c r="BK33">
        <v>1.0387E-2</v>
      </c>
      <c r="BL33">
        <v>0</v>
      </c>
      <c r="BM33">
        <v>1.0227E-2</v>
      </c>
      <c r="BN33">
        <v>0</v>
      </c>
      <c r="BO33">
        <v>2</v>
      </c>
      <c r="BP33">
        <v>1.1000000000000001</v>
      </c>
      <c r="BQ33">
        <v>3.542468</v>
      </c>
      <c r="BR33">
        <v>2.5514770000000002</v>
      </c>
      <c r="BS33">
        <v>1.62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0.86</v>
      </c>
      <c r="CD33">
        <v>0.43</v>
      </c>
      <c r="CE33">
        <v>0.88</v>
      </c>
      <c r="CF33">
        <v>0.22</v>
      </c>
      <c r="CG33">
        <v>1.89</v>
      </c>
      <c r="CH33">
        <v>2.3673850000000001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2.3846340000000001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87.69619699999997</v>
      </c>
    </row>
    <row r="34" spans="1:114">
      <c r="A34" t="s">
        <v>76</v>
      </c>
      <c r="B34">
        <v>0</v>
      </c>
      <c r="C34">
        <v>0</v>
      </c>
      <c r="D34">
        <v>37.321136000000003</v>
      </c>
      <c r="E34">
        <v>0</v>
      </c>
      <c r="F34">
        <v>0</v>
      </c>
      <c r="G34">
        <v>72.686818000000002</v>
      </c>
      <c r="H34">
        <v>0</v>
      </c>
      <c r="I34">
        <v>0</v>
      </c>
      <c r="J34">
        <v>88.779044999999996</v>
      </c>
      <c r="K34">
        <v>689.35378200000002</v>
      </c>
      <c r="L34">
        <v>503.90259200000003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20.904655999999999</v>
      </c>
      <c r="R34">
        <v>43.545976000000003</v>
      </c>
      <c r="S34">
        <v>26.963602000000002</v>
      </c>
      <c r="T34">
        <v>1.4276059999999999</v>
      </c>
      <c r="U34">
        <v>303.75</v>
      </c>
      <c r="V34">
        <v>17.236000000000001</v>
      </c>
      <c r="W34">
        <v>43.704000000000001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31.709734000000001</v>
      </c>
      <c r="AD34">
        <v>19.830271</v>
      </c>
      <c r="AE34">
        <v>53.905351000000003</v>
      </c>
      <c r="AF34">
        <v>8.7128630000000005</v>
      </c>
      <c r="AG34">
        <v>44.150584000000002</v>
      </c>
      <c r="AH34">
        <v>122.853156</v>
      </c>
      <c r="AI34">
        <v>3.8891330000000002</v>
      </c>
      <c r="AJ34">
        <v>0</v>
      </c>
      <c r="AK34">
        <v>61.195512000000001</v>
      </c>
      <c r="AL34">
        <v>84.825999999999993</v>
      </c>
      <c r="AM34">
        <v>17.179061999999998</v>
      </c>
      <c r="AN34">
        <v>1.095647</v>
      </c>
      <c r="AO34">
        <v>0</v>
      </c>
      <c r="AP34">
        <v>1.6653</v>
      </c>
      <c r="AQ34">
        <v>0</v>
      </c>
      <c r="AR34">
        <v>50.783999999999999</v>
      </c>
      <c r="AS34">
        <v>34.775993999999997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87.69619699999997</v>
      </c>
      <c r="BA34">
        <f t="shared" si="1"/>
        <v>3232.3683510000001</v>
      </c>
      <c r="BD34">
        <v>4.2938999999999998</v>
      </c>
      <c r="BE34">
        <v>0</v>
      </c>
      <c r="BF34">
        <v>0</v>
      </c>
      <c r="BG34">
        <v>0</v>
      </c>
      <c r="BH34">
        <v>2.2852999999999998E-2</v>
      </c>
      <c r="BI34">
        <v>0.819241</v>
      </c>
      <c r="BJ34">
        <v>0</v>
      </c>
      <c r="BK34">
        <v>1.0387E-2</v>
      </c>
      <c r="BL34">
        <v>0</v>
      </c>
      <c r="BM34">
        <v>1.0227E-2</v>
      </c>
      <c r="BN34">
        <v>0</v>
      </c>
      <c r="BO34">
        <v>2</v>
      </c>
      <c r="BP34">
        <v>1.1000000000000001</v>
      </c>
      <c r="BQ34">
        <v>3.542468</v>
      </c>
      <c r="BR34">
        <v>2.5514770000000002</v>
      </c>
      <c r="BS34">
        <v>1.62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0.86</v>
      </c>
      <c r="CD34">
        <v>0.43</v>
      </c>
      <c r="CE34">
        <v>0.88</v>
      </c>
      <c r="CF34">
        <v>0.22</v>
      </c>
      <c r="CG34">
        <v>1.89</v>
      </c>
      <c r="CH34">
        <v>2.3673850000000001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2.3846340000000001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87.69619699999997</v>
      </c>
    </row>
    <row r="35" spans="1:114">
      <c r="A35" t="s">
        <v>77</v>
      </c>
      <c r="B35">
        <v>0</v>
      </c>
      <c r="C35">
        <v>0</v>
      </c>
      <c r="D35">
        <v>37.321136000000003</v>
      </c>
      <c r="E35">
        <v>0</v>
      </c>
      <c r="F35">
        <v>0</v>
      </c>
      <c r="G35">
        <v>73.888251999999994</v>
      </c>
      <c r="H35">
        <v>0</v>
      </c>
      <c r="I35">
        <v>0</v>
      </c>
      <c r="J35">
        <v>88.779044999999996</v>
      </c>
      <c r="K35">
        <v>689.35378200000002</v>
      </c>
      <c r="L35">
        <v>503.90259200000003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20.904655999999999</v>
      </c>
      <c r="R35">
        <v>43.545976000000003</v>
      </c>
      <c r="S35">
        <v>26.963602000000002</v>
      </c>
      <c r="T35">
        <v>1.4276059999999999</v>
      </c>
      <c r="U35">
        <v>303.75</v>
      </c>
      <c r="V35">
        <v>17.236000000000001</v>
      </c>
      <c r="W35">
        <v>43.704000000000001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31.709734000000001</v>
      </c>
      <c r="AD35">
        <v>19.830271</v>
      </c>
      <c r="AE35">
        <v>53.905351000000003</v>
      </c>
      <c r="AF35">
        <v>6.5877749999999997</v>
      </c>
      <c r="AG35">
        <v>44.150584000000002</v>
      </c>
      <c r="AH35">
        <v>122.853156</v>
      </c>
      <c r="AI35">
        <v>16.667714</v>
      </c>
      <c r="AJ35">
        <v>0</v>
      </c>
      <c r="AK35">
        <v>61.195512000000001</v>
      </c>
      <c r="AL35">
        <v>84.825999999999993</v>
      </c>
      <c r="AM35">
        <v>17.179061999999998</v>
      </c>
      <c r="AN35">
        <v>1.095647</v>
      </c>
      <c r="AO35">
        <v>0</v>
      </c>
      <c r="AP35">
        <v>1.6653</v>
      </c>
      <c r="AQ35">
        <v>0</v>
      </c>
      <c r="AR35">
        <v>50.783999999999999</v>
      </c>
      <c r="AS35">
        <v>34.775993999999997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87.696011999999968</v>
      </c>
      <c r="BA35">
        <f t="shared" si="1"/>
        <v>3244.2230930000001</v>
      </c>
      <c r="BD35">
        <v>4.2938999999999998</v>
      </c>
      <c r="BE35">
        <v>0</v>
      </c>
      <c r="BF35">
        <v>0</v>
      </c>
      <c r="BG35">
        <v>0</v>
      </c>
      <c r="BH35">
        <v>2.2668000000000001E-2</v>
      </c>
      <c r="BI35">
        <v>0.819241</v>
      </c>
      <c r="BJ35">
        <v>0</v>
      </c>
      <c r="BK35">
        <v>1.0387E-2</v>
      </c>
      <c r="BL35">
        <v>0</v>
      </c>
      <c r="BM35">
        <v>1.0227E-2</v>
      </c>
      <c r="BN35">
        <v>0</v>
      </c>
      <c r="BO35">
        <v>2</v>
      </c>
      <c r="BP35">
        <v>1.1000000000000001</v>
      </c>
      <c r="BQ35">
        <v>3.542468</v>
      </c>
      <c r="BR35">
        <v>2.5514770000000002</v>
      </c>
      <c r="BS35">
        <v>1.62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0.86</v>
      </c>
      <c r="CD35">
        <v>0.43</v>
      </c>
      <c r="CE35">
        <v>0.88</v>
      </c>
      <c r="CF35">
        <v>0.22</v>
      </c>
      <c r="CG35">
        <v>1.89</v>
      </c>
      <c r="CH35">
        <v>2.3673850000000001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2.3846340000000001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87.696011999999968</v>
      </c>
    </row>
    <row r="36" spans="1:114">
      <c r="A36" t="s">
        <v>78</v>
      </c>
      <c r="B36">
        <v>0</v>
      </c>
      <c r="C36">
        <v>0</v>
      </c>
      <c r="D36">
        <v>37.321136000000003</v>
      </c>
      <c r="E36">
        <v>0</v>
      </c>
      <c r="F36">
        <v>0</v>
      </c>
      <c r="G36">
        <v>73.287535000000005</v>
      </c>
      <c r="H36">
        <v>0</v>
      </c>
      <c r="I36">
        <v>0</v>
      </c>
      <c r="J36">
        <v>86.346742000000006</v>
      </c>
      <c r="K36">
        <v>689.35378200000002</v>
      </c>
      <c r="L36">
        <v>503.90259200000003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20.904655999999999</v>
      </c>
      <c r="R36">
        <v>43.545976000000003</v>
      </c>
      <c r="S36">
        <v>26.963602000000002</v>
      </c>
      <c r="T36">
        <v>1.4276059999999999</v>
      </c>
      <c r="U36">
        <v>303.75</v>
      </c>
      <c r="V36">
        <v>17.236000000000001</v>
      </c>
      <c r="W36">
        <v>43.704000000000001</v>
      </c>
      <c r="X36">
        <v>147.515625</v>
      </c>
      <c r="Y36">
        <v>0</v>
      </c>
      <c r="Z36">
        <v>19.6614</v>
      </c>
      <c r="AA36">
        <v>34.207000000000001</v>
      </c>
      <c r="AB36">
        <v>43.635159999999999</v>
      </c>
      <c r="AC36">
        <v>31.709734000000001</v>
      </c>
      <c r="AD36">
        <v>19.830271</v>
      </c>
      <c r="AE36">
        <v>53.905351000000003</v>
      </c>
      <c r="AF36">
        <v>6.5877749999999997</v>
      </c>
      <c r="AG36">
        <v>44.150584000000002</v>
      </c>
      <c r="AH36">
        <v>122.853156</v>
      </c>
      <c r="AI36">
        <v>16.667714</v>
      </c>
      <c r="AJ36">
        <v>0</v>
      </c>
      <c r="AK36">
        <v>61.195512000000001</v>
      </c>
      <c r="AL36">
        <v>84.825999999999993</v>
      </c>
      <c r="AM36">
        <v>17.179061999999998</v>
      </c>
      <c r="AN36">
        <v>1.095647</v>
      </c>
      <c r="AO36">
        <v>0</v>
      </c>
      <c r="AP36">
        <v>1.6653</v>
      </c>
      <c r="AQ36">
        <v>0</v>
      </c>
      <c r="AR36">
        <v>50.783999999999999</v>
      </c>
      <c r="AS36">
        <v>34.775993999999997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87.696011999999968</v>
      </c>
      <c r="BA36">
        <f t="shared" si="1"/>
        <v>3233.2489930000002</v>
      </c>
      <c r="BD36">
        <v>4.2938999999999998</v>
      </c>
      <c r="BE36">
        <v>0</v>
      </c>
      <c r="BF36">
        <v>0</v>
      </c>
      <c r="BG36">
        <v>0</v>
      </c>
      <c r="BH36">
        <v>2.2668000000000001E-2</v>
      </c>
      <c r="BI36">
        <v>0.819241</v>
      </c>
      <c r="BJ36">
        <v>0</v>
      </c>
      <c r="BK36">
        <v>1.0387E-2</v>
      </c>
      <c r="BL36">
        <v>0</v>
      </c>
      <c r="BM36">
        <v>1.0227E-2</v>
      </c>
      <c r="BN36">
        <v>0</v>
      </c>
      <c r="BO36">
        <v>2</v>
      </c>
      <c r="BP36">
        <v>1.1000000000000001</v>
      </c>
      <c r="BQ36">
        <v>3.542468</v>
      </c>
      <c r="BR36">
        <v>2.5514770000000002</v>
      </c>
      <c r="BS36">
        <v>1.62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0.86</v>
      </c>
      <c r="CD36">
        <v>0.43</v>
      </c>
      <c r="CE36">
        <v>0.88</v>
      </c>
      <c r="CF36">
        <v>0.22</v>
      </c>
      <c r="CG36">
        <v>1.89</v>
      </c>
      <c r="CH36">
        <v>2.3673850000000001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2.3846340000000001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87.696011999999968</v>
      </c>
    </row>
    <row r="37" spans="1:114">
      <c r="A37" t="s">
        <v>79</v>
      </c>
      <c r="B37">
        <v>0</v>
      </c>
      <c r="C37">
        <v>0</v>
      </c>
      <c r="D37">
        <v>37.321136000000003</v>
      </c>
      <c r="E37">
        <v>0</v>
      </c>
      <c r="F37">
        <v>0</v>
      </c>
      <c r="G37">
        <v>72.086100000000002</v>
      </c>
      <c r="H37">
        <v>0</v>
      </c>
      <c r="I37">
        <v>0</v>
      </c>
      <c r="J37">
        <v>86.346742000000006</v>
      </c>
      <c r="K37">
        <v>689.35378200000002</v>
      </c>
      <c r="L37">
        <v>503.90259200000003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20.904655999999999</v>
      </c>
      <c r="R37">
        <v>43.545976000000003</v>
      </c>
      <c r="S37">
        <v>26.963602000000002</v>
      </c>
      <c r="T37">
        <v>1.4276059999999999</v>
      </c>
      <c r="U37">
        <v>303.75</v>
      </c>
      <c r="V37">
        <v>17.236000000000001</v>
      </c>
      <c r="W37">
        <v>43.704000000000001</v>
      </c>
      <c r="X37">
        <v>147.515625</v>
      </c>
      <c r="Y37">
        <v>0</v>
      </c>
      <c r="Z37">
        <v>19.6614</v>
      </c>
      <c r="AA37">
        <v>28.09872</v>
      </c>
      <c r="AB37">
        <v>43.635159999999999</v>
      </c>
      <c r="AC37">
        <v>31.709734000000001</v>
      </c>
      <c r="AD37">
        <v>19.830271</v>
      </c>
      <c r="AE37">
        <v>53.905351000000003</v>
      </c>
      <c r="AF37">
        <v>6.5877749999999997</v>
      </c>
      <c r="AG37">
        <v>44.150584000000002</v>
      </c>
      <c r="AH37">
        <v>111.79637200000001</v>
      </c>
      <c r="AI37">
        <v>16.667714</v>
      </c>
      <c r="AJ37">
        <v>0</v>
      </c>
      <c r="AK37">
        <v>61.195512000000001</v>
      </c>
      <c r="AL37">
        <v>80.177999999999997</v>
      </c>
      <c r="AM37">
        <v>17.179061999999998</v>
      </c>
      <c r="AN37">
        <v>1.095647</v>
      </c>
      <c r="AO37">
        <v>0</v>
      </c>
      <c r="AP37">
        <v>1.6653</v>
      </c>
      <c r="AQ37">
        <v>0</v>
      </c>
      <c r="AR37">
        <v>50.783999999999999</v>
      </c>
      <c r="AS37">
        <v>34.775993999999997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87.484006999999977</v>
      </c>
      <c r="BA37">
        <f t="shared" si="1"/>
        <v>3210.022489</v>
      </c>
      <c r="BD37">
        <v>4.2938999999999998</v>
      </c>
      <c r="BE37">
        <v>0</v>
      </c>
      <c r="BF37">
        <v>0</v>
      </c>
      <c r="BG37">
        <v>0</v>
      </c>
      <c r="BH37">
        <v>2.2668000000000001E-2</v>
      </c>
      <c r="BI37">
        <v>0.819241</v>
      </c>
      <c r="BJ37">
        <v>0</v>
      </c>
      <c r="BK37">
        <v>1.0387E-2</v>
      </c>
      <c r="BL37">
        <v>0</v>
      </c>
      <c r="BM37">
        <v>1.0227E-2</v>
      </c>
      <c r="BN37">
        <v>0</v>
      </c>
      <c r="BO37">
        <v>2</v>
      </c>
      <c r="BP37">
        <v>1.1000000000000001</v>
      </c>
      <c r="BQ37">
        <v>3.542468</v>
      </c>
      <c r="BR37">
        <v>2.5514770000000002</v>
      </c>
      <c r="BS37">
        <v>1.62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0.86</v>
      </c>
      <c r="CD37">
        <v>0.43</v>
      </c>
      <c r="CE37">
        <v>0.88</v>
      </c>
      <c r="CF37">
        <v>0.22</v>
      </c>
      <c r="CG37">
        <v>1.89</v>
      </c>
      <c r="CH37">
        <v>2.1553800000000001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2.3846340000000001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87.484006999999977</v>
      </c>
    </row>
    <row r="38" spans="1:114">
      <c r="A38" t="s">
        <v>80</v>
      </c>
      <c r="B38">
        <v>0</v>
      </c>
      <c r="C38">
        <v>0</v>
      </c>
      <c r="D38">
        <v>37.321136000000003</v>
      </c>
      <c r="E38">
        <v>0</v>
      </c>
      <c r="F38">
        <v>0</v>
      </c>
      <c r="G38">
        <v>72.086100000000002</v>
      </c>
      <c r="H38">
        <v>0</v>
      </c>
      <c r="I38">
        <v>0</v>
      </c>
      <c r="J38">
        <v>86.346742000000006</v>
      </c>
      <c r="K38">
        <v>689.35378200000002</v>
      </c>
      <c r="L38">
        <v>503.90259200000003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20.904655999999999</v>
      </c>
      <c r="R38">
        <v>43.545976000000003</v>
      </c>
      <c r="S38">
        <v>26.963602000000002</v>
      </c>
      <c r="T38">
        <v>1.4276059999999999</v>
      </c>
      <c r="U38">
        <v>303.75</v>
      </c>
      <c r="V38">
        <v>17.236000000000001</v>
      </c>
      <c r="W38">
        <v>43.704000000000001</v>
      </c>
      <c r="X38">
        <v>147.515625</v>
      </c>
      <c r="Y38">
        <v>0</v>
      </c>
      <c r="Z38">
        <v>19.6614</v>
      </c>
      <c r="AA38">
        <v>28.09872</v>
      </c>
      <c r="AB38">
        <v>43.635159999999999</v>
      </c>
      <c r="AC38">
        <v>31.709734000000001</v>
      </c>
      <c r="AD38">
        <v>19.830271</v>
      </c>
      <c r="AE38">
        <v>53.905351000000003</v>
      </c>
      <c r="AF38">
        <v>6.5877749999999997</v>
      </c>
      <c r="AG38">
        <v>44.150584000000002</v>
      </c>
      <c r="AH38">
        <v>74.223782</v>
      </c>
      <c r="AI38">
        <v>16.667714</v>
      </c>
      <c r="AJ38">
        <v>0</v>
      </c>
      <c r="AK38">
        <v>61.195512000000001</v>
      </c>
      <c r="AL38">
        <v>80.177999999999997</v>
      </c>
      <c r="AM38">
        <v>17.179061999999998</v>
      </c>
      <c r="AN38">
        <v>1.095647</v>
      </c>
      <c r="AO38">
        <v>0</v>
      </c>
      <c r="AP38">
        <v>1.6653</v>
      </c>
      <c r="AQ38">
        <v>0</v>
      </c>
      <c r="AR38">
        <v>50.783999999999999</v>
      </c>
      <c r="AS38">
        <v>34.775993999999997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86.763190999999978</v>
      </c>
      <c r="BA38">
        <f t="shared" si="1"/>
        <v>3171.7290830000002</v>
      </c>
      <c r="BD38">
        <v>4.2938999999999998</v>
      </c>
      <c r="BE38">
        <v>0</v>
      </c>
      <c r="BF38">
        <v>0</v>
      </c>
      <c r="BG38">
        <v>0</v>
      </c>
      <c r="BH38">
        <v>2.2668000000000001E-2</v>
      </c>
      <c r="BI38">
        <v>0.819241</v>
      </c>
      <c r="BJ38">
        <v>0</v>
      </c>
      <c r="BK38">
        <v>1.0387E-2</v>
      </c>
      <c r="BL38">
        <v>0</v>
      </c>
      <c r="BM38">
        <v>1.0227E-2</v>
      </c>
      <c r="BN38">
        <v>0</v>
      </c>
      <c r="BO38">
        <v>2</v>
      </c>
      <c r="BP38">
        <v>1.1000000000000001</v>
      </c>
      <c r="BQ38">
        <v>3.542468</v>
      </c>
      <c r="BR38">
        <v>2.5514770000000002</v>
      </c>
      <c r="BS38">
        <v>1.62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0.86</v>
      </c>
      <c r="CD38">
        <v>0.43</v>
      </c>
      <c r="CE38">
        <v>0.88</v>
      </c>
      <c r="CF38">
        <v>0.22</v>
      </c>
      <c r="CG38">
        <v>1.89</v>
      </c>
      <c r="CH38">
        <v>1.434564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2.3846340000000001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86.763190999999978</v>
      </c>
    </row>
    <row r="39" spans="1:114">
      <c r="A39" t="s">
        <v>81</v>
      </c>
      <c r="B39">
        <v>0</v>
      </c>
      <c r="C39">
        <v>0</v>
      </c>
      <c r="D39">
        <v>37.321136000000003</v>
      </c>
      <c r="E39">
        <v>0</v>
      </c>
      <c r="F39">
        <v>0</v>
      </c>
      <c r="G39">
        <v>72.086100000000002</v>
      </c>
      <c r="H39">
        <v>0</v>
      </c>
      <c r="I39">
        <v>0</v>
      </c>
      <c r="J39">
        <v>86.346742000000006</v>
      </c>
      <c r="K39">
        <v>689.35378200000002</v>
      </c>
      <c r="L39">
        <v>503.90259200000003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20.904655999999999</v>
      </c>
      <c r="R39">
        <v>43.545976000000003</v>
      </c>
      <c r="S39">
        <v>26.963602000000002</v>
      </c>
      <c r="T39">
        <v>1.4276059999999999</v>
      </c>
      <c r="U39">
        <v>303.75</v>
      </c>
      <c r="V39">
        <v>17.236000000000001</v>
      </c>
      <c r="W39">
        <v>43.704000000000001</v>
      </c>
      <c r="X39">
        <v>147.515625</v>
      </c>
      <c r="Y39">
        <v>0</v>
      </c>
      <c r="Z39">
        <v>19.6614</v>
      </c>
      <c r="AA39">
        <v>28.09872</v>
      </c>
      <c r="AB39">
        <v>43.635159999999999</v>
      </c>
      <c r="AC39">
        <v>31.709734000000001</v>
      </c>
      <c r="AD39">
        <v>19.830271</v>
      </c>
      <c r="AE39">
        <v>53.905351000000003</v>
      </c>
      <c r="AF39">
        <v>6.5877749999999997</v>
      </c>
      <c r="AG39">
        <v>44.150584000000002</v>
      </c>
      <c r="AH39">
        <v>45.046157000000001</v>
      </c>
      <c r="AI39">
        <v>16.667714</v>
      </c>
      <c r="AJ39">
        <v>0</v>
      </c>
      <c r="AK39">
        <v>61.195512000000001</v>
      </c>
      <c r="AL39">
        <v>80.177999999999997</v>
      </c>
      <c r="AM39">
        <v>17.179061999999998</v>
      </c>
      <c r="AN39">
        <v>1.095647</v>
      </c>
      <c r="AO39">
        <v>0</v>
      </c>
      <c r="AP39">
        <v>1.6653</v>
      </c>
      <c r="AQ39">
        <v>0</v>
      </c>
      <c r="AR39">
        <v>50.783999999999999</v>
      </c>
      <c r="AS39">
        <v>35.652698999999998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86.256895999999969</v>
      </c>
      <c r="BA39">
        <f t="shared" si="1"/>
        <v>3142.9218680000004</v>
      </c>
      <c r="BD39">
        <v>4.2938999999999998</v>
      </c>
      <c r="BE39">
        <v>0</v>
      </c>
      <c r="BF39">
        <v>0</v>
      </c>
      <c r="BG39">
        <v>0</v>
      </c>
      <c r="BH39">
        <v>2.2668000000000001E-2</v>
      </c>
      <c r="BI39">
        <v>0.819241</v>
      </c>
      <c r="BJ39">
        <v>0</v>
      </c>
      <c r="BK39">
        <v>1.0227E-2</v>
      </c>
      <c r="BL39">
        <v>0</v>
      </c>
      <c r="BM39">
        <v>1.0227E-2</v>
      </c>
      <c r="BN39">
        <v>0</v>
      </c>
      <c r="BO39">
        <v>2</v>
      </c>
      <c r="BP39">
        <v>1.1000000000000001</v>
      </c>
      <c r="BQ39">
        <v>3.542468</v>
      </c>
      <c r="BR39">
        <v>2.5514770000000002</v>
      </c>
      <c r="BS39">
        <v>1.62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0.93</v>
      </c>
      <c r="CD39">
        <v>0.43</v>
      </c>
      <c r="CE39">
        <v>0.88</v>
      </c>
      <c r="CF39">
        <v>0.22</v>
      </c>
      <c r="CG39">
        <v>1.89</v>
      </c>
      <c r="CH39">
        <v>0.86921899999999996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86.256895999999969</v>
      </c>
    </row>
    <row r="40" spans="1:114">
      <c r="A40" t="s">
        <v>82</v>
      </c>
      <c r="B40">
        <v>0</v>
      </c>
      <c r="C40">
        <v>0</v>
      </c>
      <c r="D40">
        <v>37.321136000000003</v>
      </c>
      <c r="E40">
        <v>0</v>
      </c>
      <c r="F40">
        <v>0</v>
      </c>
      <c r="G40">
        <v>72.086100000000002</v>
      </c>
      <c r="H40">
        <v>0</v>
      </c>
      <c r="I40">
        <v>0</v>
      </c>
      <c r="J40">
        <v>86.346742000000006</v>
      </c>
      <c r="K40">
        <v>689.35378200000002</v>
      </c>
      <c r="L40">
        <v>503.90259200000003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20.904655999999999</v>
      </c>
      <c r="R40">
        <v>43.545976000000003</v>
      </c>
      <c r="S40">
        <v>26.963602000000002</v>
      </c>
      <c r="T40">
        <v>1.4276059999999999</v>
      </c>
      <c r="U40">
        <v>303.75</v>
      </c>
      <c r="V40">
        <v>17.236000000000001</v>
      </c>
      <c r="W40">
        <v>43.704000000000001</v>
      </c>
      <c r="X40">
        <v>147.515625</v>
      </c>
      <c r="Y40">
        <v>0</v>
      </c>
      <c r="Z40">
        <v>19.6614</v>
      </c>
      <c r="AA40">
        <v>14.04936</v>
      </c>
      <c r="AB40">
        <v>43.635159999999999</v>
      </c>
      <c r="AC40">
        <v>31.709734000000001</v>
      </c>
      <c r="AD40">
        <v>19.830271</v>
      </c>
      <c r="AE40">
        <v>53.905351000000003</v>
      </c>
      <c r="AF40">
        <v>6.5877749999999997</v>
      </c>
      <c r="AG40">
        <v>44.150584000000002</v>
      </c>
      <c r="AH40">
        <v>22.625456</v>
      </c>
      <c r="AI40">
        <v>16.667714</v>
      </c>
      <c r="AJ40">
        <v>0</v>
      </c>
      <c r="AK40">
        <v>61.195512000000001</v>
      </c>
      <c r="AL40">
        <v>80.177999999999997</v>
      </c>
      <c r="AM40">
        <v>17.179061999999998</v>
      </c>
      <c r="AN40">
        <v>1.095647</v>
      </c>
      <c r="AO40">
        <v>0</v>
      </c>
      <c r="AP40">
        <v>1.6653</v>
      </c>
      <c r="AQ40">
        <v>0</v>
      </c>
      <c r="AR40">
        <v>50.783999999999999</v>
      </c>
      <c r="AS40">
        <v>35.652698999999998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85.825819999999965</v>
      </c>
      <c r="BA40">
        <f t="shared" si="1"/>
        <v>3106.0207310000005</v>
      </c>
      <c r="BD40">
        <v>4.2938999999999998</v>
      </c>
      <c r="BE40">
        <v>0</v>
      </c>
      <c r="BF40">
        <v>0</v>
      </c>
      <c r="BG40">
        <v>0</v>
      </c>
      <c r="BH40">
        <v>2.2668000000000001E-2</v>
      </c>
      <c r="BI40">
        <v>0.819241</v>
      </c>
      <c r="BJ40">
        <v>0</v>
      </c>
      <c r="BK40">
        <v>1.0227E-2</v>
      </c>
      <c r="BL40">
        <v>0</v>
      </c>
      <c r="BM40">
        <v>1.0227E-2</v>
      </c>
      <c r="BN40">
        <v>0</v>
      </c>
      <c r="BO40">
        <v>2</v>
      </c>
      <c r="BP40">
        <v>1.1000000000000001</v>
      </c>
      <c r="BQ40">
        <v>3.542468</v>
      </c>
      <c r="BR40">
        <v>2.5514770000000002</v>
      </c>
      <c r="BS40">
        <v>1.62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0.93</v>
      </c>
      <c r="CD40">
        <v>0.43</v>
      </c>
      <c r="CE40">
        <v>0.88</v>
      </c>
      <c r="CF40">
        <v>0.22</v>
      </c>
      <c r="CG40">
        <v>1.89</v>
      </c>
      <c r="CH40">
        <v>0.438143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85.825819999999965</v>
      </c>
    </row>
    <row r="41" spans="1:114">
      <c r="A41" t="s">
        <v>83</v>
      </c>
      <c r="B41">
        <v>0</v>
      </c>
      <c r="C41">
        <v>0</v>
      </c>
      <c r="D41">
        <v>37.321136000000003</v>
      </c>
      <c r="E41">
        <v>0</v>
      </c>
      <c r="F41">
        <v>0</v>
      </c>
      <c r="G41">
        <v>72.086100000000002</v>
      </c>
      <c r="H41">
        <v>0</v>
      </c>
      <c r="I41">
        <v>0</v>
      </c>
      <c r="J41">
        <v>86.346742000000006</v>
      </c>
      <c r="K41">
        <v>689.35378200000002</v>
      </c>
      <c r="L41">
        <v>503.90259200000003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303.75</v>
      </c>
      <c r="V41">
        <v>17.236000000000001</v>
      </c>
      <c r="W41">
        <v>45.524999999999999</v>
      </c>
      <c r="X41">
        <v>147.515625</v>
      </c>
      <c r="Y41">
        <v>0</v>
      </c>
      <c r="Z41">
        <v>19.6614</v>
      </c>
      <c r="AA41">
        <v>14.04936</v>
      </c>
      <c r="AB41">
        <v>43.635159999999999</v>
      </c>
      <c r="AC41">
        <v>31.709734000000001</v>
      </c>
      <c r="AD41">
        <v>19.830271</v>
      </c>
      <c r="AE41">
        <v>53.905351000000003</v>
      </c>
      <c r="AF41">
        <v>6.5877749999999997</v>
      </c>
      <c r="AG41">
        <v>44.150584000000002</v>
      </c>
      <c r="AH41">
        <v>0</v>
      </c>
      <c r="AI41">
        <v>16.667714</v>
      </c>
      <c r="AJ41">
        <v>0</v>
      </c>
      <c r="AK41">
        <v>61.195512000000001</v>
      </c>
      <c r="AL41">
        <v>80.177999999999997</v>
      </c>
      <c r="AM41">
        <v>17.179061999999998</v>
      </c>
      <c r="AN41">
        <v>1.095647</v>
      </c>
      <c r="AO41">
        <v>0</v>
      </c>
      <c r="AP41">
        <v>1.5371999999999999</v>
      </c>
      <c r="AQ41">
        <v>0</v>
      </c>
      <c r="AR41">
        <v>50.783999999999999</v>
      </c>
      <c r="AS41">
        <v>34.775993999999997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85.38786199999997</v>
      </c>
      <c r="BA41">
        <f t="shared" si="1"/>
        <v>3085.062633</v>
      </c>
      <c r="BD41">
        <v>4.2938999999999998</v>
      </c>
      <c r="BE41">
        <v>0</v>
      </c>
      <c r="BF41">
        <v>0</v>
      </c>
      <c r="BG41">
        <v>0</v>
      </c>
      <c r="BH41">
        <v>2.2852999999999998E-2</v>
      </c>
      <c r="BI41">
        <v>0.819241</v>
      </c>
      <c r="BJ41">
        <v>0</v>
      </c>
      <c r="BK41">
        <v>1.0227E-2</v>
      </c>
      <c r="BL41">
        <v>0</v>
      </c>
      <c r="BM41">
        <v>1.0227E-2</v>
      </c>
      <c r="BN41">
        <v>0</v>
      </c>
      <c r="BO41">
        <v>2</v>
      </c>
      <c r="BP41">
        <v>1.1000000000000001</v>
      </c>
      <c r="BQ41">
        <v>3.542468</v>
      </c>
      <c r="BR41">
        <v>2.5514770000000002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0.93</v>
      </c>
      <c r="CD41">
        <v>0.43</v>
      </c>
      <c r="CE41">
        <v>0.88</v>
      </c>
      <c r="CF41">
        <v>0.22</v>
      </c>
      <c r="CG41">
        <v>1.89</v>
      </c>
      <c r="CH41">
        <v>0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85.38786199999997</v>
      </c>
    </row>
    <row r="42" spans="1:114">
      <c r="A42" t="s">
        <v>84</v>
      </c>
      <c r="B42">
        <v>0</v>
      </c>
      <c r="C42">
        <v>0</v>
      </c>
      <c r="D42">
        <v>37.321136000000003</v>
      </c>
      <c r="E42">
        <v>0</v>
      </c>
      <c r="F42">
        <v>0</v>
      </c>
      <c r="G42">
        <v>72.086100000000002</v>
      </c>
      <c r="H42">
        <v>0</v>
      </c>
      <c r="I42">
        <v>0</v>
      </c>
      <c r="J42">
        <v>86.346742000000006</v>
      </c>
      <c r="K42">
        <v>689.35378200000002</v>
      </c>
      <c r="L42">
        <v>503.90259200000003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303.75</v>
      </c>
      <c r="V42">
        <v>17.236000000000001</v>
      </c>
      <c r="W42">
        <v>45.524999999999999</v>
      </c>
      <c r="X42">
        <v>147.515625</v>
      </c>
      <c r="Y42">
        <v>0</v>
      </c>
      <c r="Z42">
        <v>19.6614</v>
      </c>
      <c r="AA42">
        <v>14.04936</v>
      </c>
      <c r="AB42">
        <v>43.635159999999999</v>
      </c>
      <c r="AC42">
        <v>31.709734000000001</v>
      </c>
      <c r="AD42">
        <v>19.830271</v>
      </c>
      <c r="AE42">
        <v>53.905351000000003</v>
      </c>
      <c r="AF42">
        <v>6.5877749999999997</v>
      </c>
      <c r="AG42">
        <v>44.150584000000002</v>
      </c>
      <c r="AH42">
        <v>0</v>
      </c>
      <c r="AI42">
        <v>3.8891330000000002</v>
      </c>
      <c r="AJ42">
        <v>0</v>
      </c>
      <c r="AK42">
        <v>61.195512000000001</v>
      </c>
      <c r="AL42">
        <v>80.177999999999997</v>
      </c>
      <c r="AM42">
        <v>17.179061999999998</v>
      </c>
      <c r="AN42">
        <v>1.095647</v>
      </c>
      <c r="AO42">
        <v>0</v>
      </c>
      <c r="AP42">
        <v>1.5371999999999999</v>
      </c>
      <c r="AQ42">
        <v>0</v>
      </c>
      <c r="AR42">
        <v>50.783999999999999</v>
      </c>
      <c r="AS42">
        <v>34.775993999999997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85.427861999999976</v>
      </c>
      <c r="BA42">
        <f t="shared" si="1"/>
        <v>3072.3240519999999</v>
      </c>
      <c r="BD42">
        <v>4.2938999999999998</v>
      </c>
      <c r="BE42">
        <v>0</v>
      </c>
      <c r="BF42">
        <v>0</v>
      </c>
      <c r="BG42">
        <v>0</v>
      </c>
      <c r="BH42">
        <v>2.2852999999999998E-2</v>
      </c>
      <c r="BI42">
        <v>0.819241</v>
      </c>
      <c r="BJ42">
        <v>0</v>
      </c>
      <c r="BK42">
        <v>1.0227E-2</v>
      </c>
      <c r="BL42">
        <v>0</v>
      </c>
      <c r="BM42">
        <v>1.0227E-2</v>
      </c>
      <c r="BN42">
        <v>0</v>
      </c>
      <c r="BO42">
        <v>2</v>
      </c>
      <c r="BP42">
        <v>1.1000000000000001</v>
      </c>
      <c r="BQ42">
        <v>3.542468</v>
      </c>
      <c r="BR42">
        <v>2.5514770000000002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0.96</v>
      </c>
      <c r="CD42">
        <v>0.44</v>
      </c>
      <c r="CE42">
        <v>0.88</v>
      </c>
      <c r="CF42">
        <v>0.22</v>
      </c>
      <c r="CG42">
        <v>1.89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85.427861999999976</v>
      </c>
    </row>
    <row r="43" spans="1:114">
      <c r="A43" t="s">
        <v>85</v>
      </c>
      <c r="B43">
        <v>0</v>
      </c>
      <c r="C43">
        <v>0</v>
      </c>
      <c r="D43">
        <v>37.321136000000003</v>
      </c>
      <c r="E43">
        <v>0</v>
      </c>
      <c r="F43">
        <v>0</v>
      </c>
      <c r="G43">
        <v>72.086100000000002</v>
      </c>
      <c r="H43">
        <v>0</v>
      </c>
      <c r="I43">
        <v>0</v>
      </c>
      <c r="J43">
        <v>86.346742000000006</v>
      </c>
      <c r="K43">
        <v>689.35378200000002</v>
      </c>
      <c r="L43">
        <v>503.90259200000003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303.75</v>
      </c>
      <c r="V43">
        <v>17.236000000000001</v>
      </c>
      <c r="W43">
        <v>45.524999999999999</v>
      </c>
      <c r="X43">
        <v>147.515625</v>
      </c>
      <c r="Y43">
        <v>0</v>
      </c>
      <c r="Z43">
        <v>19.6614</v>
      </c>
      <c r="AA43">
        <v>0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6.5877749999999997</v>
      </c>
      <c r="AG43">
        <v>44.150584000000002</v>
      </c>
      <c r="AH43">
        <v>0</v>
      </c>
      <c r="AI43">
        <v>3.8891330000000002</v>
      </c>
      <c r="AJ43">
        <v>0</v>
      </c>
      <c r="AK43">
        <v>61.195512000000001</v>
      </c>
      <c r="AL43">
        <v>80.177999999999997</v>
      </c>
      <c r="AM43">
        <v>17.179061999999998</v>
      </c>
      <c r="AN43">
        <v>1.095647</v>
      </c>
      <c r="AO43">
        <v>0</v>
      </c>
      <c r="AP43">
        <v>1.5371999999999999</v>
      </c>
      <c r="AQ43">
        <v>0</v>
      </c>
      <c r="AR43">
        <v>50.783999999999999</v>
      </c>
      <c r="AS43">
        <v>34.775993999999997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85.427541999999974</v>
      </c>
      <c r="BA43">
        <f t="shared" si="1"/>
        <v>3058.2743719999999</v>
      </c>
      <c r="BD43">
        <v>4.2938999999999998</v>
      </c>
      <c r="BE43">
        <v>0</v>
      </c>
      <c r="BF43">
        <v>0</v>
      </c>
      <c r="BG43">
        <v>0</v>
      </c>
      <c r="BH43">
        <v>2.2852999999999998E-2</v>
      </c>
      <c r="BI43">
        <v>0.819241</v>
      </c>
      <c r="BJ43">
        <v>0</v>
      </c>
      <c r="BK43">
        <v>1.0067E-2</v>
      </c>
      <c r="BL43">
        <v>0</v>
      </c>
      <c r="BM43">
        <v>1.0067E-2</v>
      </c>
      <c r="BN43">
        <v>0</v>
      </c>
      <c r="BO43">
        <v>2</v>
      </c>
      <c r="BP43">
        <v>1.1000000000000001</v>
      </c>
      <c r="BQ43">
        <v>3.542468</v>
      </c>
      <c r="BR43">
        <v>2.5514770000000002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0.96</v>
      </c>
      <c r="CD43">
        <v>0.44</v>
      </c>
      <c r="CE43">
        <v>0.88</v>
      </c>
      <c r="CF43">
        <v>0.22</v>
      </c>
      <c r="CG43">
        <v>1.89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85.427541999999974</v>
      </c>
    </row>
    <row r="44" spans="1:114">
      <c r="A44" t="s">
        <v>86</v>
      </c>
      <c r="B44">
        <v>0</v>
      </c>
      <c r="C44">
        <v>0</v>
      </c>
      <c r="D44">
        <v>37.321136000000003</v>
      </c>
      <c r="E44">
        <v>0</v>
      </c>
      <c r="F44">
        <v>0</v>
      </c>
      <c r="G44">
        <v>72.086100000000002</v>
      </c>
      <c r="H44">
        <v>0</v>
      </c>
      <c r="I44">
        <v>0</v>
      </c>
      <c r="J44">
        <v>86.346742000000006</v>
      </c>
      <c r="K44">
        <v>689.35378200000002</v>
      </c>
      <c r="L44">
        <v>503.90259200000003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303.75</v>
      </c>
      <c r="V44">
        <v>17.236000000000001</v>
      </c>
      <c r="W44">
        <v>45.524999999999999</v>
      </c>
      <c r="X44">
        <v>147.515625</v>
      </c>
      <c r="Y44">
        <v>0</v>
      </c>
      <c r="Z44">
        <v>19.6614</v>
      </c>
      <c r="AA44">
        <v>0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6.5877749999999997</v>
      </c>
      <c r="AG44">
        <v>44.150584000000002</v>
      </c>
      <c r="AH44">
        <v>0</v>
      </c>
      <c r="AI44">
        <v>3.8891330000000002</v>
      </c>
      <c r="AJ44">
        <v>0</v>
      </c>
      <c r="AK44">
        <v>61.195512000000001</v>
      </c>
      <c r="AL44">
        <v>80.177999999999997</v>
      </c>
      <c r="AM44">
        <v>17.179061999999998</v>
      </c>
      <c r="AN44">
        <v>1.095647</v>
      </c>
      <c r="AO44">
        <v>0</v>
      </c>
      <c r="AP44">
        <v>1.5371999999999999</v>
      </c>
      <c r="AQ44">
        <v>0</v>
      </c>
      <c r="AR44">
        <v>50.783999999999999</v>
      </c>
      <c r="AS44">
        <v>34.775993999999997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85.497541999999967</v>
      </c>
      <c r="BA44">
        <f t="shared" si="1"/>
        <v>3058.344372</v>
      </c>
      <c r="BD44">
        <v>4.2938999999999998</v>
      </c>
      <c r="BE44">
        <v>0</v>
      </c>
      <c r="BF44">
        <v>0</v>
      </c>
      <c r="BG44">
        <v>0</v>
      </c>
      <c r="BH44">
        <v>2.2852999999999998E-2</v>
      </c>
      <c r="BI44">
        <v>0.819241</v>
      </c>
      <c r="BJ44">
        <v>0</v>
      </c>
      <c r="BK44">
        <v>1.0067E-2</v>
      </c>
      <c r="BL44">
        <v>0</v>
      </c>
      <c r="BM44">
        <v>1.0067E-2</v>
      </c>
      <c r="BN44">
        <v>0</v>
      </c>
      <c r="BO44">
        <v>2</v>
      </c>
      <c r="BP44">
        <v>1.1000000000000001</v>
      </c>
      <c r="BQ44">
        <v>3.542468</v>
      </c>
      <c r="BR44">
        <v>2.5514770000000002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1.01</v>
      </c>
      <c r="CD44">
        <v>0.46</v>
      </c>
      <c r="CE44">
        <v>0.88</v>
      </c>
      <c r="CF44">
        <v>0.22</v>
      </c>
      <c r="CG44">
        <v>1.89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85.497541999999967</v>
      </c>
    </row>
    <row r="45" spans="1:114">
      <c r="A45" t="s">
        <v>87</v>
      </c>
      <c r="B45">
        <v>0</v>
      </c>
      <c r="C45">
        <v>0</v>
      </c>
      <c r="D45">
        <v>37.321136000000003</v>
      </c>
      <c r="E45">
        <v>0</v>
      </c>
      <c r="F45">
        <v>0</v>
      </c>
      <c r="G45">
        <v>72.086100000000002</v>
      </c>
      <c r="H45">
        <v>0</v>
      </c>
      <c r="I45">
        <v>0</v>
      </c>
      <c r="J45">
        <v>86.346742000000006</v>
      </c>
      <c r="K45">
        <v>689.35378200000002</v>
      </c>
      <c r="L45">
        <v>503.90259200000003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303.75</v>
      </c>
      <c r="V45">
        <v>17.236000000000001</v>
      </c>
      <c r="W45">
        <v>45.524999999999999</v>
      </c>
      <c r="X45">
        <v>147.515625</v>
      </c>
      <c r="Y45">
        <v>0</v>
      </c>
      <c r="Z45">
        <v>19.6614</v>
      </c>
      <c r="AA45">
        <v>0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6.5877749999999997</v>
      </c>
      <c r="AG45">
        <v>44.150584000000002</v>
      </c>
      <c r="AH45">
        <v>0</v>
      </c>
      <c r="AI45">
        <v>3.8891330000000002</v>
      </c>
      <c r="AJ45">
        <v>0</v>
      </c>
      <c r="AK45">
        <v>61.195512000000001</v>
      </c>
      <c r="AL45">
        <v>80.177999999999997</v>
      </c>
      <c r="AM45">
        <v>17.179061999999998</v>
      </c>
      <c r="AN45">
        <v>1.095647</v>
      </c>
      <c r="AO45">
        <v>0</v>
      </c>
      <c r="AP45">
        <v>0</v>
      </c>
      <c r="AQ45">
        <v>0</v>
      </c>
      <c r="AR45">
        <v>52.991999999999997</v>
      </c>
      <c r="AS45">
        <v>34.775993999999997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85.497541999999967</v>
      </c>
      <c r="BA45">
        <f t="shared" si="1"/>
        <v>3059.0151719999999</v>
      </c>
      <c r="BD45">
        <v>4.2938999999999998</v>
      </c>
      <c r="BE45">
        <v>0</v>
      </c>
      <c r="BF45">
        <v>0</v>
      </c>
      <c r="BG45">
        <v>0</v>
      </c>
      <c r="BH45">
        <v>2.2852999999999998E-2</v>
      </c>
      <c r="BI45">
        <v>0.819241</v>
      </c>
      <c r="BJ45">
        <v>0</v>
      </c>
      <c r="BK45">
        <v>1.0067E-2</v>
      </c>
      <c r="BL45">
        <v>0</v>
      </c>
      <c r="BM45">
        <v>1.0067E-2</v>
      </c>
      <c r="BN45">
        <v>0</v>
      </c>
      <c r="BO45">
        <v>2</v>
      </c>
      <c r="BP45">
        <v>1.1000000000000001</v>
      </c>
      <c r="BQ45">
        <v>3.542468</v>
      </c>
      <c r="BR45">
        <v>2.5514770000000002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1.01</v>
      </c>
      <c r="CD45">
        <v>0.46</v>
      </c>
      <c r="CE45">
        <v>0.88</v>
      </c>
      <c r="CF45">
        <v>0.22</v>
      </c>
      <c r="CG45">
        <v>1.89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2.3738440000000001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85.497541999999967</v>
      </c>
    </row>
    <row r="46" spans="1:114">
      <c r="A46" t="s">
        <v>88</v>
      </c>
      <c r="B46">
        <v>0</v>
      </c>
      <c r="C46">
        <v>0</v>
      </c>
      <c r="D46">
        <v>37.321136000000003</v>
      </c>
      <c r="E46">
        <v>0</v>
      </c>
      <c r="F46">
        <v>0</v>
      </c>
      <c r="G46">
        <v>72.086100000000002</v>
      </c>
      <c r="H46">
        <v>0</v>
      </c>
      <c r="I46">
        <v>0</v>
      </c>
      <c r="J46">
        <v>86.346742000000006</v>
      </c>
      <c r="K46">
        <v>689.35378200000002</v>
      </c>
      <c r="L46">
        <v>503.90259200000003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303.75</v>
      </c>
      <c r="V46">
        <v>17.236000000000001</v>
      </c>
      <c r="W46">
        <v>45.524999999999999</v>
      </c>
      <c r="X46">
        <v>147.515625</v>
      </c>
      <c r="Y46">
        <v>0</v>
      </c>
      <c r="Z46">
        <v>19.6614</v>
      </c>
      <c r="AA46">
        <v>0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6.5877749999999997</v>
      </c>
      <c r="AG46">
        <v>44.150584000000002</v>
      </c>
      <c r="AH46">
        <v>0</v>
      </c>
      <c r="AI46">
        <v>3.8891330000000002</v>
      </c>
      <c r="AJ46">
        <v>0</v>
      </c>
      <c r="AK46">
        <v>61.195512000000001</v>
      </c>
      <c r="AL46">
        <v>80.177999999999997</v>
      </c>
      <c r="AM46">
        <v>11.475891000000001</v>
      </c>
      <c r="AN46">
        <v>1.095647</v>
      </c>
      <c r="AO46">
        <v>0</v>
      </c>
      <c r="AP46">
        <v>0</v>
      </c>
      <c r="AQ46">
        <v>0</v>
      </c>
      <c r="AR46">
        <v>52.991999999999997</v>
      </c>
      <c r="AS46">
        <v>34.775993999999997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85.497541999999967</v>
      </c>
      <c r="BA46">
        <f t="shared" si="1"/>
        <v>3053.3120009999998</v>
      </c>
      <c r="BD46">
        <v>4.2938999999999998</v>
      </c>
      <c r="BE46">
        <v>0</v>
      </c>
      <c r="BF46">
        <v>0</v>
      </c>
      <c r="BG46">
        <v>0</v>
      </c>
      <c r="BH46">
        <v>2.2852999999999998E-2</v>
      </c>
      <c r="BI46">
        <v>0.819241</v>
      </c>
      <c r="BJ46">
        <v>0</v>
      </c>
      <c r="BK46">
        <v>1.0067E-2</v>
      </c>
      <c r="BL46">
        <v>0</v>
      </c>
      <c r="BM46">
        <v>1.0067E-2</v>
      </c>
      <c r="BN46">
        <v>0</v>
      </c>
      <c r="BO46">
        <v>2</v>
      </c>
      <c r="BP46">
        <v>1.1000000000000001</v>
      </c>
      <c r="BQ46">
        <v>3.542468</v>
      </c>
      <c r="BR46">
        <v>2.5514770000000002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1.01</v>
      </c>
      <c r="CD46">
        <v>0.46</v>
      </c>
      <c r="CE46">
        <v>0.88</v>
      </c>
      <c r="CF46">
        <v>0.22</v>
      </c>
      <c r="CG46">
        <v>1.89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2.3738440000000001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85.497541999999967</v>
      </c>
    </row>
    <row r="47" spans="1:114">
      <c r="A47" t="s">
        <v>89</v>
      </c>
      <c r="B47">
        <v>0</v>
      </c>
      <c r="C47">
        <v>0</v>
      </c>
      <c r="D47">
        <v>37.321136000000003</v>
      </c>
      <c r="E47">
        <v>0</v>
      </c>
      <c r="F47">
        <v>0</v>
      </c>
      <c r="G47">
        <v>72.086100000000002</v>
      </c>
      <c r="H47">
        <v>0</v>
      </c>
      <c r="I47">
        <v>16.174813</v>
      </c>
      <c r="J47">
        <v>70.171930000000003</v>
      </c>
      <c r="K47">
        <v>689.35378200000002</v>
      </c>
      <c r="L47">
        <v>503.90259200000003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303.75</v>
      </c>
      <c r="V47">
        <v>17.236000000000001</v>
      </c>
      <c r="W47">
        <v>45.524999999999999</v>
      </c>
      <c r="X47">
        <v>147.515625</v>
      </c>
      <c r="Y47">
        <v>0</v>
      </c>
      <c r="Z47">
        <v>19.6614</v>
      </c>
      <c r="AA47">
        <v>0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6.5877749999999997</v>
      </c>
      <c r="AG47">
        <v>44.150584000000002</v>
      </c>
      <c r="AH47">
        <v>0</v>
      </c>
      <c r="AI47">
        <v>3.8891330000000002</v>
      </c>
      <c r="AJ47">
        <v>0</v>
      </c>
      <c r="AK47">
        <v>61.195512000000001</v>
      </c>
      <c r="AL47">
        <v>82.501999999999995</v>
      </c>
      <c r="AM47">
        <v>5.737946</v>
      </c>
      <c r="AN47">
        <v>1.095647</v>
      </c>
      <c r="AO47">
        <v>0</v>
      </c>
      <c r="AP47">
        <v>0</v>
      </c>
      <c r="AQ47">
        <v>0</v>
      </c>
      <c r="AR47">
        <v>50.783999999999999</v>
      </c>
      <c r="AS47">
        <v>34.775993999999997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85.477223999999978</v>
      </c>
      <c r="BA47">
        <f t="shared" si="1"/>
        <v>3047.6697389999999</v>
      </c>
      <c r="BD47">
        <v>4.2938999999999998</v>
      </c>
      <c r="BE47">
        <v>0</v>
      </c>
      <c r="BF47">
        <v>0</v>
      </c>
      <c r="BG47">
        <v>0</v>
      </c>
      <c r="BH47">
        <v>2.2852999999999998E-2</v>
      </c>
      <c r="BI47">
        <v>0.819241</v>
      </c>
      <c r="BJ47">
        <v>0</v>
      </c>
      <c r="BK47">
        <v>9.9080000000000001E-3</v>
      </c>
      <c r="BL47">
        <v>0</v>
      </c>
      <c r="BM47">
        <v>9.9080000000000001E-3</v>
      </c>
      <c r="BN47">
        <v>0</v>
      </c>
      <c r="BO47">
        <v>2</v>
      </c>
      <c r="BP47">
        <v>1.1000000000000001</v>
      </c>
      <c r="BQ47">
        <v>3.542468</v>
      </c>
      <c r="BR47">
        <v>2.5514770000000002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0.82</v>
      </c>
      <c r="CC47">
        <v>1.01</v>
      </c>
      <c r="CD47">
        <v>0.46</v>
      </c>
      <c r="CE47">
        <v>0.88</v>
      </c>
      <c r="CF47">
        <v>0.2</v>
      </c>
      <c r="CG47">
        <v>1.89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85.477223999999978</v>
      </c>
    </row>
    <row r="48" spans="1:114">
      <c r="A48" t="s">
        <v>90</v>
      </c>
      <c r="B48">
        <v>0</v>
      </c>
      <c r="C48">
        <v>0</v>
      </c>
      <c r="D48">
        <v>37.321136000000003</v>
      </c>
      <c r="E48">
        <v>0</v>
      </c>
      <c r="F48">
        <v>0</v>
      </c>
      <c r="G48">
        <v>72.086100000000002</v>
      </c>
      <c r="H48">
        <v>0</v>
      </c>
      <c r="I48">
        <v>16.174813</v>
      </c>
      <c r="J48">
        <v>70.171930000000003</v>
      </c>
      <c r="K48">
        <v>689.35378200000002</v>
      </c>
      <c r="L48">
        <v>503.90259200000003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303.75</v>
      </c>
      <c r="V48">
        <v>17.236000000000001</v>
      </c>
      <c r="W48">
        <v>45.524999999999999</v>
      </c>
      <c r="X48">
        <v>147.515625</v>
      </c>
      <c r="Y48">
        <v>0</v>
      </c>
      <c r="Z48">
        <v>19.6614</v>
      </c>
      <c r="AA48">
        <v>0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6.5877749999999997</v>
      </c>
      <c r="AG48">
        <v>44.150584000000002</v>
      </c>
      <c r="AH48">
        <v>0</v>
      </c>
      <c r="AI48">
        <v>3.8891330000000002</v>
      </c>
      <c r="AJ48">
        <v>0</v>
      </c>
      <c r="AK48">
        <v>61.195512000000001</v>
      </c>
      <c r="AL48">
        <v>82.501999999999995</v>
      </c>
      <c r="AM48">
        <v>5.737946</v>
      </c>
      <c r="AN48">
        <v>1.095647</v>
      </c>
      <c r="AO48">
        <v>0</v>
      </c>
      <c r="AP48">
        <v>0</v>
      </c>
      <c r="AQ48">
        <v>0</v>
      </c>
      <c r="AR48">
        <v>50.783999999999999</v>
      </c>
      <c r="AS48">
        <v>34.775993999999997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85.537223999999981</v>
      </c>
      <c r="BA48">
        <f t="shared" si="1"/>
        <v>3047.7297390000003</v>
      </c>
      <c r="BD48">
        <v>4.2938999999999998</v>
      </c>
      <c r="BE48">
        <v>0</v>
      </c>
      <c r="BF48">
        <v>0</v>
      </c>
      <c r="BG48">
        <v>0</v>
      </c>
      <c r="BH48">
        <v>2.2852999999999998E-2</v>
      </c>
      <c r="BI48">
        <v>0.819241</v>
      </c>
      <c r="BJ48">
        <v>0</v>
      </c>
      <c r="BK48">
        <v>9.9080000000000001E-3</v>
      </c>
      <c r="BL48">
        <v>0</v>
      </c>
      <c r="BM48">
        <v>9.9080000000000001E-3</v>
      </c>
      <c r="BN48">
        <v>0</v>
      </c>
      <c r="BO48">
        <v>2</v>
      </c>
      <c r="BP48">
        <v>1.1000000000000001</v>
      </c>
      <c r="BQ48">
        <v>3.542468</v>
      </c>
      <c r="BR48">
        <v>2.5514770000000002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0.82</v>
      </c>
      <c r="CC48">
        <v>1.01</v>
      </c>
      <c r="CD48">
        <v>0.52</v>
      </c>
      <c r="CE48">
        <v>0.88</v>
      </c>
      <c r="CF48">
        <v>0.2</v>
      </c>
      <c r="CG48">
        <v>1.89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85.537223999999981</v>
      </c>
    </row>
    <row r="49" spans="1:114">
      <c r="A49" t="s">
        <v>91</v>
      </c>
      <c r="B49">
        <v>0</v>
      </c>
      <c r="C49">
        <v>0</v>
      </c>
      <c r="D49">
        <v>37.321136000000003</v>
      </c>
      <c r="E49">
        <v>0</v>
      </c>
      <c r="F49">
        <v>0</v>
      </c>
      <c r="G49">
        <v>72.086100000000002</v>
      </c>
      <c r="H49">
        <v>0</v>
      </c>
      <c r="I49">
        <v>0</v>
      </c>
      <c r="J49">
        <v>86.346742000000006</v>
      </c>
      <c r="K49">
        <v>689.35378200000002</v>
      </c>
      <c r="L49">
        <v>503.90259200000003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303.75</v>
      </c>
      <c r="V49">
        <v>17.236000000000001</v>
      </c>
      <c r="W49">
        <v>45.524999999999999</v>
      </c>
      <c r="X49">
        <v>147.515625</v>
      </c>
      <c r="Y49">
        <v>0</v>
      </c>
      <c r="Z49">
        <v>19.6614</v>
      </c>
      <c r="AA49">
        <v>0</v>
      </c>
      <c r="AB49">
        <v>43.635159999999999</v>
      </c>
      <c r="AC49">
        <v>31.709734000000001</v>
      </c>
      <c r="AD49">
        <v>19.830271</v>
      </c>
      <c r="AE49">
        <v>53.905351000000003</v>
      </c>
      <c r="AF49">
        <v>6.5877749999999997</v>
      </c>
      <c r="AG49">
        <v>44.150584000000002</v>
      </c>
      <c r="AH49">
        <v>0</v>
      </c>
      <c r="AI49">
        <v>3.8891330000000002</v>
      </c>
      <c r="AJ49">
        <v>0</v>
      </c>
      <c r="AK49">
        <v>61.195512000000001</v>
      </c>
      <c r="AL49">
        <v>82.501999999999995</v>
      </c>
      <c r="AM49">
        <v>5.737946</v>
      </c>
      <c r="AN49">
        <v>1.095647</v>
      </c>
      <c r="AO49">
        <v>0</v>
      </c>
      <c r="AP49">
        <v>0</v>
      </c>
      <c r="AQ49">
        <v>0</v>
      </c>
      <c r="AR49">
        <v>50.231999999999999</v>
      </c>
      <c r="AS49">
        <v>35.652698999999998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85.557223999999977</v>
      </c>
      <c r="BA49">
        <f t="shared" si="1"/>
        <v>3048.074443</v>
      </c>
      <c r="BD49">
        <v>4.2938999999999998</v>
      </c>
      <c r="BE49">
        <v>0</v>
      </c>
      <c r="BF49">
        <v>0</v>
      </c>
      <c r="BG49">
        <v>0</v>
      </c>
      <c r="BH49">
        <v>2.2852999999999998E-2</v>
      </c>
      <c r="BI49">
        <v>0.819241</v>
      </c>
      <c r="BJ49">
        <v>0</v>
      </c>
      <c r="BK49">
        <v>9.9080000000000001E-3</v>
      </c>
      <c r="BL49">
        <v>0</v>
      </c>
      <c r="BM49">
        <v>9.9080000000000001E-3</v>
      </c>
      <c r="BN49">
        <v>0</v>
      </c>
      <c r="BO49">
        <v>2</v>
      </c>
      <c r="BP49">
        <v>1.1000000000000001</v>
      </c>
      <c r="BQ49">
        <v>3.542468</v>
      </c>
      <c r="BR49">
        <v>2.5514770000000002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0.82</v>
      </c>
      <c r="CC49">
        <v>1.01</v>
      </c>
      <c r="CD49">
        <v>0.54</v>
      </c>
      <c r="CE49">
        <v>0.88</v>
      </c>
      <c r="CF49">
        <v>0.2</v>
      </c>
      <c r="CG49">
        <v>1.89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2.3738440000000001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85.557223999999977</v>
      </c>
    </row>
    <row r="50" spans="1:114">
      <c r="A50" t="s">
        <v>92</v>
      </c>
      <c r="B50">
        <v>0</v>
      </c>
      <c r="C50">
        <v>0</v>
      </c>
      <c r="D50">
        <v>37.321136000000003</v>
      </c>
      <c r="E50">
        <v>0</v>
      </c>
      <c r="F50">
        <v>0</v>
      </c>
      <c r="G50">
        <v>72.086100000000002</v>
      </c>
      <c r="H50">
        <v>0</v>
      </c>
      <c r="I50">
        <v>0</v>
      </c>
      <c r="J50">
        <v>86.346742000000006</v>
      </c>
      <c r="K50">
        <v>689.35378200000002</v>
      </c>
      <c r="L50">
        <v>503.90259200000003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303.75</v>
      </c>
      <c r="V50">
        <v>17.236000000000001</v>
      </c>
      <c r="W50">
        <v>45.524999999999999</v>
      </c>
      <c r="X50">
        <v>147.515625</v>
      </c>
      <c r="Y50">
        <v>0</v>
      </c>
      <c r="Z50">
        <v>19.6614</v>
      </c>
      <c r="AA50">
        <v>0</v>
      </c>
      <c r="AB50">
        <v>43.635159999999999</v>
      </c>
      <c r="AC50">
        <v>31.709734000000001</v>
      </c>
      <c r="AD50">
        <v>19.830271</v>
      </c>
      <c r="AE50">
        <v>53.905351000000003</v>
      </c>
      <c r="AF50">
        <v>6.5877749999999997</v>
      </c>
      <c r="AG50">
        <v>44.150584000000002</v>
      </c>
      <c r="AH50">
        <v>0</v>
      </c>
      <c r="AI50">
        <v>3.8891330000000002</v>
      </c>
      <c r="AJ50">
        <v>0</v>
      </c>
      <c r="AK50">
        <v>61.195512000000001</v>
      </c>
      <c r="AL50">
        <v>82.501999999999995</v>
      </c>
      <c r="AM50">
        <v>5.737946</v>
      </c>
      <c r="AN50">
        <v>1.095647</v>
      </c>
      <c r="AO50">
        <v>0</v>
      </c>
      <c r="AP50">
        <v>0</v>
      </c>
      <c r="AQ50">
        <v>0</v>
      </c>
      <c r="AR50">
        <v>50.231999999999999</v>
      </c>
      <c r="AS50">
        <v>35.652698999999998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85.627223999999984</v>
      </c>
      <c r="BA50">
        <f t="shared" si="1"/>
        <v>3048.1444429999997</v>
      </c>
      <c r="BD50">
        <v>4.2938999999999998</v>
      </c>
      <c r="BE50">
        <v>0</v>
      </c>
      <c r="BF50">
        <v>0</v>
      </c>
      <c r="BG50">
        <v>0</v>
      </c>
      <c r="BH50">
        <v>2.2852999999999998E-2</v>
      </c>
      <c r="BI50">
        <v>0.819241</v>
      </c>
      <c r="BJ50">
        <v>0</v>
      </c>
      <c r="BK50">
        <v>9.9080000000000001E-3</v>
      </c>
      <c r="BL50">
        <v>0</v>
      </c>
      <c r="BM50">
        <v>9.9080000000000001E-3</v>
      </c>
      <c r="BN50">
        <v>0</v>
      </c>
      <c r="BO50">
        <v>2</v>
      </c>
      <c r="BP50">
        <v>1.1000000000000001</v>
      </c>
      <c r="BQ50">
        <v>3.542468</v>
      </c>
      <c r="BR50">
        <v>2.5514770000000002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0.82</v>
      </c>
      <c r="CC50">
        <v>1.02</v>
      </c>
      <c r="CD50">
        <v>0.6</v>
      </c>
      <c r="CE50">
        <v>0.88</v>
      </c>
      <c r="CF50">
        <v>0.2</v>
      </c>
      <c r="CG50">
        <v>1.89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2.3738440000000001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85.627223999999984</v>
      </c>
    </row>
    <row r="51" spans="1:114">
      <c r="A51" t="s">
        <v>93</v>
      </c>
      <c r="B51">
        <v>0</v>
      </c>
      <c r="C51">
        <v>0</v>
      </c>
      <c r="D51">
        <v>37.321136000000003</v>
      </c>
      <c r="E51">
        <v>0</v>
      </c>
      <c r="F51">
        <v>0</v>
      </c>
      <c r="G51">
        <v>72.086100000000002</v>
      </c>
      <c r="H51">
        <v>0</v>
      </c>
      <c r="I51">
        <v>0</v>
      </c>
      <c r="J51">
        <v>86.346742000000006</v>
      </c>
      <c r="K51">
        <v>689.35378200000002</v>
      </c>
      <c r="L51">
        <v>503.90259200000003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309.375</v>
      </c>
      <c r="V51">
        <v>17.236000000000001</v>
      </c>
      <c r="W51">
        <v>45.524999999999999</v>
      </c>
      <c r="X51">
        <v>147.515625</v>
      </c>
      <c r="Y51">
        <v>0</v>
      </c>
      <c r="Z51">
        <v>19.6614</v>
      </c>
      <c r="AA51">
        <v>0</v>
      </c>
      <c r="AB51">
        <v>43.635159999999999</v>
      </c>
      <c r="AC51">
        <v>31.709734000000001</v>
      </c>
      <c r="AD51">
        <v>9.9151360000000004</v>
      </c>
      <c r="AE51">
        <v>53.905351000000003</v>
      </c>
      <c r="AF51">
        <v>6.5877749999999997</v>
      </c>
      <c r="AG51">
        <v>44.150584000000002</v>
      </c>
      <c r="AH51">
        <v>0</v>
      </c>
      <c r="AI51">
        <v>3.8891330000000002</v>
      </c>
      <c r="AJ51">
        <v>0</v>
      </c>
      <c r="AK51">
        <v>61.195512000000001</v>
      </c>
      <c r="AL51">
        <v>82.501999999999995</v>
      </c>
      <c r="AM51">
        <v>5.737946</v>
      </c>
      <c r="AN51">
        <v>1.095647</v>
      </c>
      <c r="AO51">
        <v>0</v>
      </c>
      <c r="AP51">
        <v>0</v>
      </c>
      <c r="AQ51">
        <v>0</v>
      </c>
      <c r="AR51">
        <v>47.472000000000001</v>
      </c>
      <c r="AS51">
        <v>34.775993999999997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85.45696199999999</v>
      </c>
      <c r="BA51">
        <f t="shared" si="1"/>
        <v>3040.0473410000004</v>
      </c>
      <c r="BD51">
        <v>4.2938999999999998</v>
      </c>
      <c r="BE51">
        <v>0</v>
      </c>
      <c r="BF51">
        <v>0</v>
      </c>
      <c r="BG51">
        <v>0</v>
      </c>
      <c r="BH51">
        <v>2.2668000000000001E-2</v>
      </c>
      <c r="BI51">
        <v>0.819241</v>
      </c>
      <c r="BJ51">
        <v>0</v>
      </c>
      <c r="BK51">
        <v>9.9080000000000001E-3</v>
      </c>
      <c r="BL51">
        <v>0</v>
      </c>
      <c r="BM51">
        <v>9.9080000000000001E-3</v>
      </c>
      <c r="BN51">
        <v>0</v>
      </c>
      <c r="BO51">
        <v>2</v>
      </c>
      <c r="BP51">
        <v>1.1000000000000001</v>
      </c>
      <c r="BQ51">
        <v>3.542468</v>
      </c>
      <c r="BR51">
        <v>2.5514770000000002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0.82</v>
      </c>
      <c r="CC51">
        <v>1.02</v>
      </c>
      <c r="CD51">
        <v>0.64</v>
      </c>
      <c r="CE51">
        <v>0.88</v>
      </c>
      <c r="CF51">
        <v>0.2</v>
      </c>
      <c r="CG51">
        <v>1.89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2.3738440000000001</v>
      </c>
      <c r="CT51">
        <v>1.9429620000000001</v>
      </c>
      <c r="CU51">
        <v>1.7496069999999999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85.45696199999999</v>
      </c>
    </row>
    <row r="52" spans="1:114">
      <c r="A52" t="s">
        <v>94</v>
      </c>
      <c r="B52">
        <v>0</v>
      </c>
      <c r="C52">
        <v>0</v>
      </c>
      <c r="D52">
        <v>37.321136000000003</v>
      </c>
      <c r="E52">
        <v>0</v>
      </c>
      <c r="F52">
        <v>0</v>
      </c>
      <c r="G52">
        <v>72.086100000000002</v>
      </c>
      <c r="H52">
        <v>0</v>
      </c>
      <c r="I52">
        <v>0</v>
      </c>
      <c r="J52">
        <v>86.346742000000006</v>
      </c>
      <c r="K52">
        <v>689.35378200000002</v>
      </c>
      <c r="L52">
        <v>503.90259200000003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315</v>
      </c>
      <c r="V52">
        <v>17.236000000000001</v>
      </c>
      <c r="W52">
        <v>45.524999999999999</v>
      </c>
      <c r="X52">
        <v>147.515625</v>
      </c>
      <c r="Y52">
        <v>0</v>
      </c>
      <c r="Z52">
        <v>19.6614</v>
      </c>
      <c r="AA52">
        <v>0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6.5877749999999997</v>
      </c>
      <c r="AG52">
        <v>44.150584000000002</v>
      </c>
      <c r="AH52">
        <v>0</v>
      </c>
      <c r="AI52">
        <v>3.8891330000000002</v>
      </c>
      <c r="AJ52">
        <v>0</v>
      </c>
      <c r="AK52">
        <v>61.195512000000001</v>
      </c>
      <c r="AL52">
        <v>82.501999999999995</v>
      </c>
      <c r="AM52">
        <v>5.737946</v>
      </c>
      <c r="AN52">
        <v>1.095647</v>
      </c>
      <c r="AO52">
        <v>0</v>
      </c>
      <c r="AP52">
        <v>0</v>
      </c>
      <c r="AQ52">
        <v>0</v>
      </c>
      <c r="AR52">
        <v>47.472000000000001</v>
      </c>
      <c r="AS52">
        <v>34.775993999999997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85.496961999999982</v>
      </c>
      <c r="BA52">
        <f t="shared" si="1"/>
        <v>3035.7972050000003</v>
      </c>
      <c r="BD52">
        <v>4.2938999999999998</v>
      </c>
      <c r="BE52">
        <v>0</v>
      </c>
      <c r="BF52">
        <v>0</v>
      </c>
      <c r="BG52">
        <v>0</v>
      </c>
      <c r="BH52">
        <v>2.2668000000000001E-2</v>
      </c>
      <c r="BI52">
        <v>0.819241</v>
      </c>
      <c r="BJ52">
        <v>0</v>
      </c>
      <c r="BK52">
        <v>9.9080000000000001E-3</v>
      </c>
      <c r="BL52">
        <v>0</v>
      </c>
      <c r="BM52">
        <v>9.9080000000000001E-3</v>
      </c>
      <c r="BN52">
        <v>0</v>
      </c>
      <c r="BO52">
        <v>2</v>
      </c>
      <c r="BP52">
        <v>1.1000000000000001</v>
      </c>
      <c r="BQ52">
        <v>3.542468</v>
      </c>
      <c r="BR52">
        <v>2.5514770000000002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0.82</v>
      </c>
      <c r="CC52">
        <v>1.02</v>
      </c>
      <c r="CD52">
        <v>0.68</v>
      </c>
      <c r="CE52">
        <v>0.88</v>
      </c>
      <c r="CF52">
        <v>0.2</v>
      </c>
      <c r="CG52">
        <v>1.89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2.3738440000000001</v>
      </c>
      <c r="CT52">
        <v>1.9429620000000001</v>
      </c>
      <c r="CU52">
        <v>1.7496069999999999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85.496961999999982</v>
      </c>
    </row>
    <row r="53" spans="1:114">
      <c r="A53" t="s">
        <v>95</v>
      </c>
      <c r="B53">
        <v>0</v>
      </c>
      <c r="C53">
        <v>0</v>
      </c>
      <c r="D53">
        <v>37.321136000000003</v>
      </c>
      <c r="E53">
        <v>0</v>
      </c>
      <c r="F53">
        <v>0</v>
      </c>
      <c r="G53">
        <v>72.086100000000002</v>
      </c>
      <c r="H53">
        <v>0</v>
      </c>
      <c r="I53">
        <v>0</v>
      </c>
      <c r="J53">
        <v>86.346742000000006</v>
      </c>
      <c r="K53">
        <v>689.35378200000002</v>
      </c>
      <c r="L53">
        <v>503.90259200000003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317.25</v>
      </c>
      <c r="V53">
        <v>17.236000000000001</v>
      </c>
      <c r="W53">
        <v>45.524999999999999</v>
      </c>
      <c r="X53">
        <v>147.515625</v>
      </c>
      <c r="Y53">
        <v>0</v>
      </c>
      <c r="Z53">
        <v>19.6614</v>
      </c>
      <c r="AA53">
        <v>0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6.5877749999999997</v>
      </c>
      <c r="AG53">
        <v>44.150584000000002</v>
      </c>
      <c r="AH53">
        <v>0</v>
      </c>
      <c r="AI53">
        <v>3.8891330000000002</v>
      </c>
      <c r="AJ53">
        <v>0</v>
      </c>
      <c r="AK53">
        <v>61.195512000000001</v>
      </c>
      <c r="AL53">
        <v>83.664000000000001</v>
      </c>
      <c r="AM53">
        <v>5.737946</v>
      </c>
      <c r="AN53">
        <v>1.095647</v>
      </c>
      <c r="AO53">
        <v>0</v>
      </c>
      <c r="AP53">
        <v>0</v>
      </c>
      <c r="AQ53">
        <v>0</v>
      </c>
      <c r="AR53">
        <v>47.472000000000001</v>
      </c>
      <c r="AS53">
        <v>34.775993999999997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85.446961999999985</v>
      </c>
      <c r="BA53">
        <f t="shared" si="1"/>
        <v>3039.1592050000004</v>
      </c>
      <c r="BD53">
        <v>4.2938999999999998</v>
      </c>
      <c r="BE53">
        <v>0</v>
      </c>
      <c r="BF53">
        <v>0</v>
      </c>
      <c r="BG53">
        <v>0</v>
      </c>
      <c r="BH53">
        <v>2.2668000000000001E-2</v>
      </c>
      <c r="BI53">
        <v>0.819241</v>
      </c>
      <c r="BJ53">
        <v>0</v>
      </c>
      <c r="BK53">
        <v>9.9080000000000001E-3</v>
      </c>
      <c r="BL53">
        <v>0</v>
      </c>
      <c r="BM53">
        <v>9.9080000000000001E-3</v>
      </c>
      <c r="BN53">
        <v>0</v>
      </c>
      <c r="BO53">
        <v>2</v>
      </c>
      <c r="BP53">
        <v>1.1000000000000001</v>
      </c>
      <c r="BQ53">
        <v>3.542468</v>
      </c>
      <c r="BR53">
        <v>2.5514770000000002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0.82</v>
      </c>
      <c r="CC53">
        <v>0.93</v>
      </c>
      <c r="CD53">
        <v>0.72</v>
      </c>
      <c r="CE53">
        <v>0.88</v>
      </c>
      <c r="CF53">
        <v>0.2</v>
      </c>
      <c r="CG53">
        <v>1.89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2.3738440000000001</v>
      </c>
      <c r="CT53">
        <v>1.9429620000000001</v>
      </c>
      <c r="CU53">
        <v>1.7496069999999999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85.446961999999985</v>
      </c>
    </row>
    <row r="54" spans="1:114">
      <c r="A54" t="s">
        <v>96</v>
      </c>
      <c r="B54">
        <v>0</v>
      </c>
      <c r="C54">
        <v>0</v>
      </c>
      <c r="D54">
        <v>37.321136000000003</v>
      </c>
      <c r="E54">
        <v>0</v>
      </c>
      <c r="F54">
        <v>0</v>
      </c>
      <c r="G54">
        <v>72.086100000000002</v>
      </c>
      <c r="H54">
        <v>0</v>
      </c>
      <c r="I54">
        <v>0</v>
      </c>
      <c r="J54">
        <v>86.346742000000006</v>
      </c>
      <c r="K54">
        <v>689.35378200000002</v>
      </c>
      <c r="L54">
        <v>503.90259200000003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317.25</v>
      </c>
      <c r="V54">
        <v>17.236000000000001</v>
      </c>
      <c r="W54">
        <v>45.524999999999999</v>
      </c>
      <c r="X54">
        <v>147.515625</v>
      </c>
      <c r="Y54">
        <v>0</v>
      </c>
      <c r="Z54">
        <v>19.6614</v>
      </c>
      <c r="AA54">
        <v>0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6.5877749999999997</v>
      </c>
      <c r="AG54">
        <v>44.150584000000002</v>
      </c>
      <c r="AH54">
        <v>0</v>
      </c>
      <c r="AI54">
        <v>3.8891330000000002</v>
      </c>
      <c r="AJ54">
        <v>0</v>
      </c>
      <c r="AK54">
        <v>61.195512000000001</v>
      </c>
      <c r="AL54">
        <v>83.664000000000001</v>
      </c>
      <c r="AM54">
        <v>5.737946</v>
      </c>
      <c r="AN54">
        <v>1.095647</v>
      </c>
      <c r="AO54">
        <v>0</v>
      </c>
      <c r="AP54">
        <v>0</v>
      </c>
      <c r="AQ54">
        <v>0</v>
      </c>
      <c r="AR54">
        <v>47.472000000000001</v>
      </c>
      <c r="AS54">
        <v>34.775993999999997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85.396961999999988</v>
      </c>
      <c r="BA54">
        <f t="shared" si="1"/>
        <v>3039.1092050000002</v>
      </c>
      <c r="BD54">
        <v>4.2938999999999998</v>
      </c>
      <c r="BE54">
        <v>0</v>
      </c>
      <c r="BF54">
        <v>0</v>
      </c>
      <c r="BG54">
        <v>0</v>
      </c>
      <c r="BH54">
        <v>2.2668000000000001E-2</v>
      </c>
      <c r="BI54">
        <v>0.819241</v>
      </c>
      <c r="BJ54">
        <v>0</v>
      </c>
      <c r="BK54">
        <v>9.9080000000000001E-3</v>
      </c>
      <c r="BL54">
        <v>0</v>
      </c>
      <c r="BM54">
        <v>9.9080000000000001E-3</v>
      </c>
      <c r="BN54">
        <v>0</v>
      </c>
      <c r="BO54">
        <v>2</v>
      </c>
      <c r="BP54">
        <v>1.1000000000000001</v>
      </c>
      <c r="BQ54">
        <v>3.542468</v>
      </c>
      <c r="BR54">
        <v>2.5514770000000002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0.82</v>
      </c>
      <c r="CC54">
        <v>0.88</v>
      </c>
      <c r="CD54">
        <v>0.72</v>
      </c>
      <c r="CE54">
        <v>0.88</v>
      </c>
      <c r="CF54">
        <v>0.2</v>
      </c>
      <c r="CG54">
        <v>1.89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2.3738440000000001</v>
      </c>
      <c r="CT54">
        <v>1.9429620000000001</v>
      </c>
      <c r="CU54">
        <v>1.7496069999999999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85.396961999999988</v>
      </c>
    </row>
    <row r="55" spans="1:114">
      <c r="A55" t="s">
        <v>97</v>
      </c>
      <c r="B55">
        <v>0</v>
      </c>
      <c r="C55">
        <v>0</v>
      </c>
      <c r="D55">
        <v>37.321136000000003</v>
      </c>
      <c r="E55">
        <v>0</v>
      </c>
      <c r="F55">
        <v>0</v>
      </c>
      <c r="G55">
        <v>72.086100000000002</v>
      </c>
      <c r="H55">
        <v>0</v>
      </c>
      <c r="I55">
        <v>0</v>
      </c>
      <c r="J55">
        <v>86.346742000000006</v>
      </c>
      <c r="K55">
        <v>689.35378200000002</v>
      </c>
      <c r="L55">
        <v>503.90259200000003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317.25</v>
      </c>
      <c r="V55">
        <v>17.236000000000001</v>
      </c>
      <c r="W55">
        <v>45.524999999999999</v>
      </c>
      <c r="X55">
        <v>147.515625</v>
      </c>
      <c r="Y55">
        <v>0</v>
      </c>
      <c r="Z55">
        <v>13.1076</v>
      </c>
      <c r="AA55">
        <v>0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6.5877749999999997</v>
      </c>
      <c r="AG55">
        <v>44.150584000000002</v>
      </c>
      <c r="AH55">
        <v>0</v>
      </c>
      <c r="AI55">
        <v>0</v>
      </c>
      <c r="AJ55">
        <v>0</v>
      </c>
      <c r="AK55">
        <v>61.195512000000001</v>
      </c>
      <c r="AL55">
        <v>83.664000000000001</v>
      </c>
      <c r="AM55">
        <v>5.737946</v>
      </c>
      <c r="AN55">
        <v>1.095647</v>
      </c>
      <c r="AO55">
        <v>0</v>
      </c>
      <c r="AP55">
        <v>0</v>
      </c>
      <c r="AQ55">
        <v>0</v>
      </c>
      <c r="AR55">
        <v>47.472000000000001</v>
      </c>
      <c r="AS55">
        <v>34.775993999999997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85.426961999999989</v>
      </c>
      <c r="BA55">
        <f t="shared" si="1"/>
        <v>3028.6962720000001</v>
      </c>
      <c r="BD55">
        <v>4.2938999999999998</v>
      </c>
      <c r="BE55">
        <v>0</v>
      </c>
      <c r="BF55">
        <v>0</v>
      </c>
      <c r="BG55">
        <v>0</v>
      </c>
      <c r="BH55">
        <v>2.2668000000000001E-2</v>
      </c>
      <c r="BI55">
        <v>0.819241</v>
      </c>
      <c r="BJ55">
        <v>0</v>
      </c>
      <c r="BK55">
        <v>9.9080000000000001E-3</v>
      </c>
      <c r="BL55">
        <v>0</v>
      </c>
      <c r="BM55">
        <v>9.9080000000000001E-3</v>
      </c>
      <c r="BN55">
        <v>0</v>
      </c>
      <c r="BO55">
        <v>2</v>
      </c>
      <c r="BP55">
        <v>1.1000000000000001</v>
      </c>
      <c r="BQ55">
        <v>3.542468</v>
      </c>
      <c r="BR55">
        <v>2.5514770000000002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0.82</v>
      </c>
      <c r="CC55">
        <v>0.88</v>
      </c>
      <c r="CD55">
        <v>0.75</v>
      </c>
      <c r="CE55">
        <v>0.88</v>
      </c>
      <c r="CF55">
        <v>0.2</v>
      </c>
      <c r="CG55">
        <v>1.89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2.3738440000000001</v>
      </c>
      <c r="CT55">
        <v>1.9429620000000001</v>
      </c>
      <c r="CU55">
        <v>1.7496069999999999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85.426961999999989</v>
      </c>
    </row>
    <row r="56" spans="1:114">
      <c r="A56" t="s">
        <v>98</v>
      </c>
      <c r="B56">
        <v>0</v>
      </c>
      <c r="C56">
        <v>0</v>
      </c>
      <c r="D56">
        <v>37.321136000000003</v>
      </c>
      <c r="E56">
        <v>0</v>
      </c>
      <c r="F56">
        <v>0</v>
      </c>
      <c r="G56">
        <v>72.086100000000002</v>
      </c>
      <c r="H56">
        <v>0</v>
      </c>
      <c r="I56">
        <v>0</v>
      </c>
      <c r="J56">
        <v>86.346742000000006</v>
      </c>
      <c r="K56">
        <v>689.35378200000002</v>
      </c>
      <c r="L56">
        <v>503.90259200000003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317.25</v>
      </c>
      <c r="V56">
        <v>17.236000000000001</v>
      </c>
      <c r="W56">
        <v>45.524999999999999</v>
      </c>
      <c r="X56">
        <v>147.515625</v>
      </c>
      <c r="Y56">
        <v>0</v>
      </c>
      <c r="Z56">
        <v>13.1076</v>
      </c>
      <c r="AA56">
        <v>0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6.5877749999999997</v>
      </c>
      <c r="AG56">
        <v>44.150584000000002</v>
      </c>
      <c r="AH56">
        <v>0</v>
      </c>
      <c r="AI56">
        <v>0</v>
      </c>
      <c r="AJ56">
        <v>0</v>
      </c>
      <c r="AK56">
        <v>61.195512000000001</v>
      </c>
      <c r="AL56">
        <v>83.664000000000001</v>
      </c>
      <c r="AM56">
        <v>5.737946</v>
      </c>
      <c r="AN56">
        <v>1.095647</v>
      </c>
      <c r="AO56">
        <v>0</v>
      </c>
      <c r="AP56">
        <v>0</v>
      </c>
      <c r="AQ56">
        <v>0</v>
      </c>
      <c r="AR56">
        <v>47.472000000000001</v>
      </c>
      <c r="AS56">
        <v>34.775993999999997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85.45696199999999</v>
      </c>
      <c r="BA56">
        <f t="shared" si="1"/>
        <v>3028.7262720000003</v>
      </c>
      <c r="BD56">
        <v>4.2938999999999998</v>
      </c>
      <c r="BE56">
        <v>0</v>
      </c>
      <c r="BF56">
        <v>0</v>
      </c>
      <c r="BG56">
        <v>0</v>
      </c>
      <c r="BH56">
        <v>2.2668000000000001E-2</v>
      </c>
      <c r="BI56">
        <v>0.819241</v>
      </c>
      <c r="BJ56">
        <v>0</v>
      </c>
      <c r="BK56">
        <v>9.9080000000000001E-3</v>
      </c>
      <c r="BL56">
        <v>0</v>
      </c>
      <c r="BM56">
        <v>9.9080000000000001E-3</v>
      </c>
      <c r="BN56">
        <v>0</v>
      </c>
      <c r="BO56">
        <v>2</v>
      </c>
      <c r="BP56">
        <v>1.1000000000000001</v>
      </c>
      <c r="BQ56">
        <v>3.542468</v>
      </c>
      <c r="BR56">
        <v>2.5514770000000002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0.82</v>
      </c>
      <c r="CC56">
        <v>0.88</v>
      </c>
      <c r="CD56">
        <v>0.78</v>
      </c>
      <c r="CE56">
        <v>0.88</v>
      </c>
      <c r="CF56">
        <v>0.2</v>
      </c>
      <c r="CG56">
        <v>1.89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2.3738440000000001</v>
      </c>
      <c r="CT56">
        <v>1.9429620000000001</v>
      </c>
      <c r="CU56">
        <v>1.7496069999999999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85.45696199999999</v>
      </c>
    </row>
    <row r="57" spans="1:114">
      <c r="A57" t="s">
        <v>99</v>
      </c>
      <c r="B57">
        <v>0</v>
      </c>
      <c r="C57">
        <v>0</v>
      </c>
      <c r="D57">
        <v>37.321136000000003</v>
      </c>
      <c r="E57">
        <v>0</v>
      </c>
      <c r="F57">
        <v>0</v>
      </c>
      <c r="G57">
        <v>72.086100000000002</v>
      </c>
      <c r="H57">
        <v>0</v>
      </c>
      <c r="I57">
        <v>0</v>
      </c>
      <c r="J57">
        <v>86.346742000000006</v>
      </c>
      <c r="K57">
        <v>689.35378200000002</v>
      </c>
      <c r="L57">
        <v>503.90259200000003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317.25</v>
      </c>
      <c r="V57">
        <v>17.236000000000001</v>
      </c>
      <c r="W57">
        <v>45.524999999999999</v>
      </c>
      <c r="X57">
        <v>147.515625</v>
      </c>
      <c r="Y57">
        <v>0</v>
      </c>
      <c r="Z57">
        <v>13.1076</v>
      </c>
      <c r="AA57">
        <v>0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6.5877749999999997</v>
      </c>
      <c r="AG57">
        <v>44.150584000000002</v>
      </c>
      <c r="AH57">
        <v>0</v>
      </c>
      <c r="AI57">
        <v>0</v>
      </c>
      <c r="AJ57">
        <v>0</v>
      </c>
      <c r="AK57">
        <v>61.195512000000001</v>
      </c>
      <c r="AL57">
        <v>83.664000000000001</v>
      </c>
      <c r="AM57">
        <v>5.737946</v>
      </c>
      <c r="AN57">
        <v>1.095647</v>
      </c>
      <c r="AO57">
        <v>0</v>
      </c>
      <c r="AP57">
        <v>0</v>
      </c>
      <c r="AQ57">
        <v>0</v>
      </c>
      <c r="AR57">
        <v>39.744</v>
      </c>
      <c r="AS57">
        <v>34.775993999999997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85.70703899999998</v>
      </c>
      <c r="BA57">
        <f t="shared" si="1"/>
        <v>3021.248349</v>
      </c>
      <c r="BD57">
        <v>4.2938999999999998</v>
      </c>
      <c r="BE57">
        <v>0</v>
      </c>
      <c r="BF57">
        <v>0</v>
      </c>
      <c r="BG57">
        <v>0</v>
      </c>
      <c r="BH57">
        <v>2.2668000000000001E-2</v>
      </c>
      <c r="BI57">
        <v>0.819241</v>
      </c>
      <c r="BJ57">
        <v>0</v>
      </c>
      <c r="BK57">
        <v>9.9080000000000001E-3</v>
      </c>
      <c r="BL57">
        <v>0</v>
      </c>
      <c r="BM57">
        <v>9.9080000000000001E-3</v>
      </c>
      <c r="BN57">
        <v>0</v>
      </c>
      <c r="BO57">
        <v>2</v>
      </c>
      <c r="BP57">
        <v>1.1000000000000001</v>
      </c>
      <c r="BQ57">
        <v>3.542468</v>
      </c>
      <c r="BR57">
        <v>2.5514770000000002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0.82</v>
      </c>
      <c r="CC57">
        <v>0.89</v>
      </c>
      <c r="CD57">
        <v>0.81</v>
      </c>
      <c r="CE57">
        <v>0.88</v>
      </c>
      <c r="CF57">
        <v>0.2</v>
      </c>
      <c r="CG57">
        <v>1.89</v>
      </c>
      <c r="CH57">
        <v>0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2.3738440000000001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85.70703899999998</v>
      </c>
    </row>
    <row r="58" spans="1:114">
      <c r="A58" t="s">
        <v>100</v>
      </c>
      <c r="B58">
        <v>0</v>
      </c>
      <c r="C58">
        <v>0</v>
      </c>
      <c r="D58">
        <v>37.321136000000003</v>
      </c>
      <c r="E58">
        <v>0</v>
      </c>
      <c r="F58">
        <v>0</v>
      </c>
      <c r="G58">
        <v>72.086100000000002</v>
      </c>
      <c r="H58">
        <v>0</v>
      </c>
      <c r="I58">
        <v>0</v>
      </c>
      <c r="J58">
        <v>86.346742000000006</v>
      </c>
      <c r="K58">
        <v>689.35378200000002</v>
      </c>
      <c r="L58">
        <v>503.90259200000003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317.25</v>
      </c>
      <c r="V58">
        <v>17.236000000000001</v>
      </c>
      <c r="W58">
        <v>45.524999999999999</v>
      </c>
      <c r="X58">
        <v>147.515625</v>
      </c>
      <c r="Y58">
        <v>0</v>
      </c>
      <c r="Z58">
        <v>13.1076</v>
      </c>
      <c r="AA58">
        <v>0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6.5877749999999997</v>
      </c>
      <c r="AG58">
        <v>44.150584000000002</v>
      </c>
      <c r="AH58">
        <v>0</v>
      </c>
      <c r="AI58">
        <v>0</v>
      </c>
      <c r="AJ58">
        <v>0</v>
      </c>
      <c r="AK58">
        <v>61.195512000000001</v>
      </c>
      <c r="AL58">
        <v>83.664000000000001</v>
      </c>
      <c r="AM58">
        <v>5.737946</v>
      </c>
      <c r="AN58">
        <v>1.095647</v>
      </c>
      <c r="AO58">
        <v>0</v>
      </c>
      <c r="AP58">
        <v>0</v>
      </c>
      <c r="AQ58">
        <v>0</v>
      </c>
      <c r="AR58">
        <v>39.744</v>
      </c>
      <c r="AS58">
        <v>34.775993999999997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85.767038999999983</v>
      </c>
      <c r="BA58">
        <f t="shared" si="1"/>
        <v>3021.3083489999999</v>
      </c>
      <c r="BD58">
        <v>4.2938999999999998</v>
      </c>
      <c r="BE58">
        <v>0</v>
      </c>
      <c r="BF58">
        <v>0</v>
      </c>
      <c r="BG58">
        <v>0</v>
      </c>
      <c r="BH58">
        <v>2.2668000000000001E-2</v>
      </c>
      <c r="BI58">
        <v>0.819241</v>
      </c>
      <c r="BJ58">
        <v>0</v>
      </c>
      <c r="BK58">
        <v>9.9080000000000001E-3</v>
      </c>
      <c r="BL58">
        <v>0</v>
      </c>
      <c r="BM58">
        <v>9.9080000000000001E-3</v>
      </c>
      <c r="BN58">
        <v>0</v>
      </c>
      <c r="BO58">
        <v>2</v>
      </c>
      <c r="BP58">
        <v>1.1000000000000001</v>
      </c>
      <c r="BQ58">
        <v>3.542468</v>
      </c>
      <c r="BR58">
        <v>2.5514770000000002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0.82</v>
      </c>
      <c r="CC58">
        <v>0.89</v>
      </c>
      <c r="CD58">
        <v>0.87</v>
      </c>
      <c r="CE58">
        <v>0.88</v>
      </c>
      <c r="CF58">
        <v>0.2</v>
      </c>
      <c r="CG58">
        <v>1.89</v>
      </c>
      <c r="CH58">
        <v>0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2.3738440000000001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85.767038999999983</v>
      </c>
    </row>
    <row r="59" spans="1:114">
      <c r="A59" t="s">
        <v>101</v>
      </c>
      <c r="B59">
        <v>0</v>
      </c>
      <c r="C59">
        <v>0</v>
      </c>
      <c r="D59">
        <v>37.321136000000003</v>
      </c>
      <c r="E59">
        <v>0</v>
      </c>
      <c r="F59">
        <v>0</v>
      </c>
      <c r="G59">
        <v>69.683229999999995</v>
      </c>
      <c r="H59">
        <v>0</v>
      </c>
      <c r="I59">
        <v>0</v>
      </c>
      <c r="J59">
        <v>86.346742000000006</v>
      </c>
      <c r="K59">
        <v>689.35378200000002</v>
      </c>
      <c r="L59">
        <v>503.90259200000003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317.25</v>
      </c>
      <c r="V59">
        <v>17.236000000000001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43.635159999999999</v>
      </c>
      <c r="AC59">
        <v>31.709734000000001</v>
      </c>
      <c r="AD59">
        <v>0</v>
      </c>
      <c r="AE59">
        <v>53.905351000000003</v>
      </c>
      <c r="AF59">
        <v>6.5877749999999997</v>
      </c>
      <c r="AG59">
        <v>44.150584000000002</v>
      </c>
      <c r="AH59">
        <v>25.184896999999999</v>
      </c>
      <c r="AI59">
        <v>0</v>
      </c>
      <c r="AJ59">
        <v>0</v>
      </c>
      <c r="AK59">
        <v>61.195512000000001</v>
      </c>
      <c r="AL59">
        <v>83.664000000000001</v>
      </c>
      <c r="AM59">
        <v>5.737946</v>
      </c>
      <c r="AN59">
        <v>1.095647</v>
      </c>
      <c r="AO59">
        <v>0</v>
      </c>
      <c r="AP59">
        <v>8.3264999999999993</v>
      </c>
      <c r="AQ59">
        <v>0</v>
      </c>
      <c r="AR59">
        <v>39.744</v>
      </c>
      <c r="AS59">
        <v>34.775993999999997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86.163069999999976</v>
      </c>
      <c r="BA59">
        <f t="shared" si="1"/>
        <v>3053.6869870000005</v>
      </c>
      <c r="BD59">
        <v>4.2938999999999998</v>
      </c>
      <c r="BE59">
        <v>0</v>
      </c>
      <c r="BF59">
        <v>0</v>
      </c>
      <c r="BG59">
        <v>0</v>
      </c>
      <c r="BH59">
        <v>2.2668000000000001E-2</v>
      </c>
      <c r="BI59">
        <v>0.819241</v>
      </c>
      <c r="BJ59">
        <v>0</v>
      </c>
      <c r="BK59">
        <v>9.9080000000000001E-3</v>
      </c>
      <c r="BL59">
        <v>0</v>
      </c>
      <c r="BM59">
        <v>9.9080000000000001E-3</v>
      </c>
      <c r="BN59">
        <v>0</v>
      </c>
      <c r="BO59">
        <v>2</v>
      </c>
      <c r="BP59">
        <v>1.1000000000000001</v>
      </c>
      <c r="BQ59">
        <v>3.542468</v>
      </c>
      <c r="BR59">
        <v>2.5514770000000002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0.82</v>
      </c>
      <c r="CC59">
        <v>0.89</v>
      </c>
      <c r="CD59">
        <v>0.87</v>
      </c>
      <c r="CE59">
        <v>0.88</v>
      </c>
      <c r="CF59">
        <v>0.2</v>
      </c>
      <c r="CG59">
        <v>1.89</v>
      </c>
      <c r="CH59">
        <v>0.48761100000000002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2.96</v>
      </c>
      <c r="CP59">
        <v>2.5259830000000001</v>
      </c>
      <c r="CQ59">
        <v>2.7933979999999998</v>
      </c>
      <c r="CR59">
        <v>2.38</v>
      </c>
      <c r="CS59">
        <v>2.3522639999999999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86.163069999999976</v>
      </c>
    </row>
    <row r="60" spans="1:114">
      <c r="A60" t="s">
        <v>102</v>
      </c>
      <c r="B60">
        <v>0</v>
      </c>
      <c r="C60">
        <v>0</v>
      </c>
      <c r="D60">
        <v>37.321136000000003</v>
      </c>
      <c r="E60">
        <v>0</v>
      </c>
      <c r="F60">
        <v>0</v>
      </c>
      <c r="G60">
        <v>69.683229999999995</v>
      </c>
      <c r="H60">
        <v>0</v>
      </c>
      <c r="I60">
        <v>0</v>
      </c>
      <c r="J60">
        <v>86.346742000000006</v>
      </c>
      <c r="K60">
        <v>689.35378200000002</v>
      </c>
      <c r="L60">
        <v>503.90259200000003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317.25</v>
      </c>
      <c r="V60">
        <v>17.236000000000001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43.635159999999999</v>
      </c>
      <c r="AC60">
        <v>31.709734000000001</v>
      </c>
      <c r="AD60">
        <v>0</v>
      </c>
      <c r="AE60">
        <v>53.905351000000003</v>
      </c>
      <c r="AF60">
        <v>6.5877749999999997</v>
      </c>
      <c r="AG60">
        <v>44.150584000000002</v>
      </c>
      <c r="AH60">
        <v>50.574548999999998</v>
      </c>
      <c r="AI60">
        <v>0</v>
      </c>
      <c r="AJ60">
        <v>0</v>
      </c>
      <c r="AK60">
        <v>61.195512000000001</v>
      </c>
      <c r="AL60">
        <v>83.664000000000001</v>
      </c>
      <c r="AM60">
        <v>5.737946</v>
      </c>
      <c r="AN60">
        <v>1.095647</v>
      </c>
      <c r="AO60">
        <v>0</v>
      </c>
      <c r="AP60">
        <v>8.3264999999999993</v>
      </c>
      <c r="AQ60">
        <v>0</v>
      </c>
      <c r="AR60">
        <v>39.744</v>
      </c>
      <c r="AS60">
        <v>34.775993999999997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86.650679999999966</v>
      </c>
      <c r="BA60">
        <f t="shared" si="1"/>
        <v>3079.564249</v>
      </c>
      <c r="BD60">
        <v>4.2938999999999998</v>
      </c>
      <c r="BE60">
        <v>0</v>
      </c>
      <c r="BF60">
        <v>0</v>
      </c>
      <c r="BG60">
        <v>0</v>
      </c>
      <c r="BH60">
        <v>2.2668000000000001E-2</v>
      </c>
      <c r="BI60">
        <v>0.819241</v>
      </c>
      <c r="BJ60">
        <v>0</v>
      </c>
      <c r="BK60">
        <v>9.9080000000000001E-3</v>
      </c>
      <c r="BL60">
        <v>0</v>
      </c>
      <c r="BM60">
        <v>9.9080000000000001E-3</v>
      </c>
      <c r="BN60">
        <v>0</v>
      </c>
      <c r="BO60">
        <v>2</v>
      </c>
      <c r="BP60">
        <v>1.1000000000000001</v>
      </c>
      <c r="BQ60">
        <v>3.542468</v>
      </c>
      <c r="BR60">
        <v>2.5514770000000002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0.82</v>
      </c>
      <c r="CC60">
        <v>0.89</v>
      </c>
      <c r="CD60">
        <v>0.87</v>
      </c>
      <c r="CE60">
        <v>0.88</v>
      </c>
      <c r="CF60">
        <v>0.2</v>
      </c>
      <c r="CG60">
        <v>1.89</v>
      </c>
      <c r="CH60">
        <v>0.975221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2.96</v>
      </c>
      <c r="CP60">
        <v>2.5259830000000001</v>
      </c>
      <c r="CQ60">
        <v>2.7933979999999998</v>
      </c>
      <c r="CR60">
        <v>2.38</v>
      </c>
      <c r="CS60">
        <v>2.3522639999999999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86.650679999999966</v>
      </c>
    </row>
    <row r="61" spans="1:114">
      <c r="A61" t="s">
        <v>103</v>
      </c>
      <c r="B61">
        <v>0</v>
      </c>
      <c r="C61">
        <v>0</v>
      </c>
      <c r="D61">
        <v>37.321136000000003</v>
      </c>
      <c r="E61">
        <v>0</v>
      </c>
      <c r="F61">
        <v>0</v>
      </c>
      <c r="G61">
        <v>69.683229999999995</v>
      </c>
      <c r="H61">
        <v>0</v>
      </c>
      <c r="I61">
        <v>0</v>
      </c>
      <c r="J61">
        <v>86.346742000000006</v>
      </c>
      <c r="K61">
        <v>689.35378200000002</v>
      </c>
      <c r="L61">
        <v>503.90259200000003</v>
      </c>
      <c r="M61">
        <v>94.319981999999996</v>
      </c>
      <c r="N61">
        <v>120.694688</v>
      </c>
      <c r="O61">
        <v>126.520838</v>
      </c>
      <c r="P61">
        <v>93.820931999999999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317.25</v>
      </c>
      <c r="V61">
        <v>17.236000000000001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43.635159999999999</v>
      </c>
      <c r="AC61">
        <v>31.709734000000001</v>
      </c>
      <c r="AD61">
        <v>0</v>
      </c>
      <c r="AE61">
        <v>53.905351000000003</v>
      </c>
      <c r="AF61">
        <v>6.5877749999999997</v>
      </c>
      <c r="AG61">
        <v>44.150584000000002</v>
      </c>
      <c r="AH61">
        <v>75.861823999999999</v>
      </c>
      <c r="AI61">
        <v>0</v>
      </c>
      <c r="AJ61">
        <v>0</v>
      </c>
      <c r="AK61">
        <v>61.195512000000001</v>
      </c>
      <c r="AL61">
        <v>83.664000000000001</v>
      </c>
      <c r="AM61">
        <v>5.737946</v>
      </c>
      <c r="AN61">
        <v>1.095647</v>
      </c>
      <c r="AO61">
        <v>0</v>
      </c>
      <c r="AP61">
        <v>8.3264999999999993</v>
      </c>
      <c r="AQ61">
        <v>0</v>
      </c>
      <c r="AR61">
        <v>48.576000000000001</v>
      </c>
      <c r="AS61">
        <v>34.775993999999997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86.868290999999971</v>
      </c>
      <c r="BA61">
        <f t="shared" si="1"/>
        <v>3063.6953059999996</v>
      </c>
      <c r="BD61">
        <v>4.2938999999999998</v>
      </c>
      <c r="BE61">
        <v>0</v>
      </c>
      <c r="BF61">
        <v>0</v>
      </c>
      <c r="BG61">
        <v>0</v>
      </c>
      <c r="BH61">
        <v>2.2668000000000001E-2</v>
      </c>
      <c r="BI61">
        <v>0.819241</v>
      </c>
      <c r="BJ61">
        <v>0</v>
      </c>
      <c r="BK61">
        <v>9.9080000000000001E-3</v>
      </c>
      <c r="BL61">
        <v>0</v>
      </c>
      <c r="BM61">
        <v>9.9080000000000001E-3</v>
      </c>
      <c r="BN61">
        <v>0</v>
      </c>
      <c r="BO61">
        <v>2</v>
      </c>
      <c r="BP61">
        <v>1.1000000000000001</v>
      </c>
      <c r="BQ61">
        <v>3.542468</v>
      </c>
      <c r="BR61">
        <v>2.5514770000000002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0.82</v>
      </c>
      <c r="CC61">
        <v>0.89</v>
      </c>
      <c r="CD61">
        <v>0.87</v>
      </c>
      <c r="CE61">
        <v>0.88</v>
      </c>
      <c r="CF61">
        <v>0.21</v>
      </c>
      <c r="CG61">
        <v>1.61</v>
      </c>
      <c r="CH61">
        <v>1.4628319999999999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2.96</v>
      </c>
      <c r="CP61">
        <v>2.5259830000000001</v>
      </c>
      <c r="CQ61">
        <v>2.7933979999999998</v>
      </c>
      <c r="CR61">
        <v>2.38</v>
      </c>
      <c r="CS61">
        <v>2.3522639999999999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86.868290999999971</v>
      </c>
    </row>
    <row r="62" spans="1:114">
      <c r="A62" t="s">
        <v>104</v>
      </c>
      <c r="B62">
        <v>0</v>
      </c>
      <c r="C62">
        <v>0</v>
      </c>
      <c r="D62">
        <v>37.321136000000003</v>
      </c>
      <c r="E62">
        <v>0</v>
      </c>
      <c r="F62">
        <v>0</v>
      </c>
      <c r="G62">
        <v>69.683229999999995</v>
      </c>
      <c r="H62">
        <v>0</v>
      </c>
      <c r="I62">
        <v>0</v>
      </c>
      <c r="J62">
        <v>86.346742000000006</v>
      </c>
      <c r="K62">
        <v>689.35378200000002</v>
      </c>
      <c r="L62">
        <v>503.90259200000003</v>
      </c>
      <c r="M62">
        <v>94.319981999999996</v>
      </c>
      <c r="N62">
        <v>120.694688</v>
      </c>
      <c r="O62">
        <v>126.520838</v>
      </c>
      <c r="P62">
        <v>93.045552000000001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317.25</v>
      </c>
      <c r="V62">
        <v>17.236000000000001</v>
      </c>
      <c r="W62">
        <v>46.399079999999998</v>
      </c>
      <c r="X62">
        <v>147.515625</v>
      </c>
      <c r="Y62">
        <v>0</v>
      </c>
      <c r="Z62">
        <v>13.1076</v>
      </c>
      <c r="AA62">
        <v>14.04936</v>
      </c>
      <c r="AB62">
        <v>43.635159999999999</v>
      </c>
      <c r="AC62">
        <v>31.709734000000001</v>
      </c>
      <c r="AD62">
        <v>0</v>
      </c>
      <c r="AE62">
        <v>53.905351000000003</v>
      </c>
      <c r="AF62">
        <v>6.5877749999999997</v>
      </c>
      <c r="AG62">
        <v>44.150584000000002</v>
      </c>
      <c r="AH62">
        <v>75.861823999999999</v>
      </c>
      <c r="AI62">
        <v>0</v>
      </c>
      <c r="AJ62">
        <v>0</v>
      </c>
      <c r="AK62">
        <v>61.195512000000001</v>
      </c>
      <c r="AL62">
        <v>83.664000000000001</v>
      </c>
      <c r="AM62">
        <v>5.737946</v>
      </c>
      <c r="AN62">
        <v>1.095647</v>
      </c>
      <c r="AO62">
        <v>0</v>
      </c>
      <c r="AP62">
        <v>8.3264999999999993</v>
      </c>
      <c r="AQ62">
        <v>0</v>
      </c>
      <c r="AR62">
        <v>48.576000000000001</v>
      </c>
      <c r="AS62">
        <v>34.775993999999997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86.658290999999977</v>
      </c>
      <c r="BA62">
        <f t="shared" si="1"/>
        <v>3076.759286</v>
      </c>
      <c r="BD62">
        <v>4.2938999999999998</v>
      </c>
      <c r="BE62">
        <v>0</v>
      </c>
      <c r="BF62">
        <v>0</v>
      </c>
      <c r="BG62">
        <v>0</v>
      </c>
      <c r="BH62">
        <v>2.2668000000000001E-2</v>
      </c>
      <c r="BI62">
        <v>0.819241</v>
      </c>
      <c r="BJ62">
        <v>0</v>
      </c>
      <c r="BK62">
        <v>9.9080000000000001E-3</v>
      </c>
      <c r="BL62">
        <v>0</v>
      </c>
      <c r="BM62">
        <v>9.9080000000000001E-3</v>
      </c>
      <c r="BN62">
        <v>0</v>
      </c>
      <c r="BO62">
        <v>2</v>
      </c>
      <c r="BP62">
        <v>1.1000000000000001</v>
      </c>
      <c r="BQ62">
        <v>3.542468</v>
      </c>
      <c r="BR62">
        <v>2.5514770000000002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0.82</v>
      </c>
      <c r="CC62">
        <v>0.86</v>
      </c>
      <c r="CD62">
        <v>0.85</v>
      </c>
      <c r="CE62">
        <v>0.88</v>
      </c>
      <c r="CF62">
        <v>0.21</v>
      </c>
      <c r="CG62">
        <v>1.45</v>
      </c>
      <c r="CH62">
        <v>1.4628319999999999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2.96</v>
      </c>
      <c r="CP62">
        <v>2.5259830000000001</v>
      </c>
      <c r="CQ62">
        <v>2.7933979999999998</v>
      </c>
      <c r="CR62">
        <v>2.38</v>
      </c>
      <c r="CS62">
        <v>2.3522639999999999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86.658290999999977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69.683229999999995</v>
      </c>
      <c r="H63">
        <v>0</v>
      </c>
      <c r="I63">
        <v>0</v>
      </c>
      <c r="J63">
        <v>86.346742000000006</v>
      </c>
      <c r="K63">
        <v>689.35378200000002</v>
      </c>
      <c r="L63">
        <v>503.90259200000003</v>
      </c>
      <c r="M63">
        <v>94.319981999999996</v>
      </c>
      <c r="N63">
        <v>120.694688</v>
      </c>
      <c r="O63">
        <v>126.520838</v>
      </c>
      <c r="P63">
        <v>103.90086700000001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317.25</v>
      </c>
      <c r="V63">
        <v>17.236000000000001</v>
      </c>
      <c r="W63">
        <v>43.097000000000001</v>
      </c>
      <c r="X63">
        <v>147.515625</v>
      </c>
      <c r="Y63">
        <v>0</v>
      </c>
      <c r="Z63">
        <v>13.1076</v>
      </c>
      <c r="AA63">
        <v>14.04936</v>
      </c>
      <c r="AB63">
        <v>43.635159999999999</v>
      </c>
      <c r="AC63">
        <v>31.709734000000001</v>
      </c>
      <c r="AD63">
        <v>0</v>
      </c>
      <c r="AE63">
        <v>53.905351000000003</v>
      </c>
      <c r="AF63">
        <v>6.5877749999999997</v>
      </c>
      <c r="AG63">
        <v>44.150584000000002</v>
      </c>
      <c r="AH63">
        <v>101.149098</v>
      </c>
      <c r="AI63">
        <v>0</v>
      </c>
      <c r="AJ63">
        <v>0</v>
      </c>
      <c r="AK63">
        <v>61.195512000000001</v>
      </c>
      <c r="AL63">
        <v>83.664000000000001</v>
      </c>
      <c r="AM63">
        <v>5.737946</v>
      </c>
      <c r="AN63">
        <v>0.95361799999999997</v>
      </c>
      <c r="AO63">
        <v>0</v>
      </c>
      <c r="AP63">
        <v>8.3264999999999993</v>
      </c>
      <c r="AQ63">
        <v>0</v>
      </c>
      <c r="AR63">
        <v>48.576000000000001</v>
      </c>
      <c r="AS63">
        <v>35.652698999999998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87.14571399999997</v>
      </c>
      <c r="BA63">
        <f t="shared" si="1"/>
        <v>3110.8218939999997</v>
      </c>
      <c r="BD63">
        <v>4.2938999999999998</v>
      </c>
      <c r="BE63">
        <v>0</v>
      </c>
      <c r="BF63">
        <v>0</v>
      </c>
      <c r="BG63">
        <v>0</v>
      </c>
      <c r="BH63">
        <v>2.2481000000000001E-2</v>
      </c>
      <c r="BI63">
        <v>0.819241</v>
      </c>
      <c r="BJ63">
        <v>0</v>
      </c>
      <c r="BK63">
        <v>9.9080000000000001E-3</v>
      </c>
      <c r="BL63">
        <v>0</v>
      </c>
      <c r="BM63">
        <v>9.9080000000000001E-3</v>
      </c>
      <c r="BN63">
        <v>0</v>
      </c>
      <c r="BO63">
        <v>2</v>
      </c>
      <c r="BP63">
        <v>1.1000000000000001</v>
      </c>
      <c r="BQ63">
        <v>3.542468</v>
      </c>
      <c r="BR63">
        <v>2.5514770000000002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0.82</v>
      </c>
      <c r="CC63">
        <v>0.86</v>
      </c>
      <c r="CD63">
        <v>0.85</v>
      </c>
      <c r="CE63">
        <v>0.88</v>
      </c>
      <c r="CF63">
        <v>0.21</v>
      </c>
      <c r="CG63">
        <v>1.45</v>
      </c>
      <c r="CH63">
        <v>1.950442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2.96</v>
      </c>
      <c r="CP63">
        <v>2.5259830000000001</v>
      </c>
      <c r="CQ63">
        <v>2.7933979999999998</v>
      </c>
      <c r="CR63">
        <v>2.38</v>
      </c>
      <c r="CS63">
        <v>2.3522639999999999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87.14571399999997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69.683229999999995</v>
      </c>
      <c r="H64">
        <v>0</v>
      </c>
      <c r="I64">
        <v>0</v>
      </c>
      <c r="J64">
        <v>86.346742000000006</v>
      </c>
      <c r="K64">
        <v>689.35378200000002</v>
      </c>
      <c r="L64">
        <v>503.90259200000003</v>
      </c>
      <c r="M64">
        <v>94.319981999999996</v>
      </c>
      <c r="N64">
        <v>120.694688</v>
      </c>
      <c r="O64">
        <v>126.520838</v>
      </c>
      <c r="P64">
        <v>103.90086700000001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317.25</v>
      </c>
      <c r="V64">
        <v>17.236000000000001</v>
      </c>
      <c r="W64">
        <v>43.097000000000001</v>
      </c>
      <c r="X64">
        <v>147.515625</v>
      </c>
      <c r="Y64">
        <v>0</v>
      </c>
      <c r="Z64">
        <v>13.1076</v>
      </c>
      <c r="AA64">
        <v>14.04936</v>
      </c>
      <c r="AB64">
        <v>43.635159999999999</v>
      </c>
      <c r="AC64">
        <v>31.709734000000001</v>
      </c>
      <c r="AD64">
        <v>0</v>
      </c>
      <c r="AE64">
        <v>53.905351000000003</v>
      </c>
      <c r="AF64">
        <v>6.5877749999999997</v>
      </c>
      <c r="AG64">
        <v>44.150584000000002</v>
      </c>
      <c r="AH64">
        <v>101.149098</v>
      </c>
      <c r="AI64">
        <v>0</v>
      </c>
      <c r="AJ64">
        <v>0</v>
      </c>
      <c r="AK64">
        <v>61.195512000000001</v>
      </c>
      <c r="AL64">
        <v>83.664000000000001</v>
      </c>
      <c r="AM64">
        <v>11.475891000000001</v>
      </c>
      <c r="AN64">
        <v>0.95361799999999997</v>
      </c>
      <c r="AO64">
        <v>0</v>
      </c>
      <c r="AP64">
        <v>1.6653</v>
      </c>
      <c r="AQ64">
        <v>0</v>
      </c>
      <c r="AR64">
        <v>48.576000000000001</v>
      </c>
      <c r="AS64">
        <v>35.652698999999998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87.14571399999997</v>
      </c>
      <c r="BA64">
        <f t="shared" si="1"/>
        <v>3109.8986389999995</v>
      </c>
      <c r="BD64">
        <v>4.2938999999999998</v>
      </c>
      <c r="BE64">
        <v>0</v>
      </c>
      <c r="BF64">
        <v>0</v>
      </c>
      <c r="BG64">
        <v>0</v>
      </c>
      <c r="BH64">
        <v>2.2481000000000001E-2</v>
      </c>
      <c r="BI64">
        <v>0.819241</v>
      </c>
      <c r="BJ64">
        <v>0</v>
      </c>
      <c r="BK64">
        <v>9.9080000000000001E-3</v>
      </c>
      <c r="BL64">
        <v>0</v>
      </c>
      <c r="BM64">
        <v>9.9080000000000001E-3</v>
      </c>
      <c r="BN64">
        <v>0</v>
      </c>
      <c r="BO64">
        <v>2</v>
      </c>
      <c r="BP64">
        <v>1.1000000000000001</v>
      </c>
      <c r="BQ64">
        <v>3.542468</v>
      </c>
      <c r="BR64">
        <v>2.5514770000000002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0.82</v>
      </c>
      <c r="CC64">
        <v>0.86</v>
      </c>
      <c r="CD64">
        <v>0.85</v>
      </c>
      <c r="CE64">
        <v>0.88</v>
      </c>
      <c r="CF64">
        <v>0.21</v>
      </c>
      <c r="CG64">
        <v>1.45</v>
      </c>
      <c r="CH64">
        <v>1.950442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2.96</v>
      </c>
      <c r="CP64">
        <v>2.5259830000000001</v>
      </c>
      <c r="CQ64">
        <v>2.7933979999999998</v>
      </c>
      <c r="CR64">
        <v>2.38</v>
      </c>
      <c r="CS64">
        <v>2.3522639999999999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87.14571399999997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69.683229999999995</v>
      </c>
      <c r="H65">
        <v>0</v>
      </c>
      <c r="I65">
        <v>0</v>
      </c>
      <c r="J65">
        <v>86.346742000000006</v>
      </c>
      <c r="K65">
        <v>689.35378200000002</v>
      </c>
      <c r="L65">
        <v>503.90259200000003</v>
      </c>
      <c r="M65">
        <v>94.319981999999996</v>
      </c>
      <c r="N65">
        <v>120.694688</v>
      </c>
      <c r="O65">
        <v>126.520838</v>
      </c>
      <c r="P65">
        <v>103.90086700000001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317.25</v>
      </c>
      <c r="V65">
        <v>17.236000000000001</v>
      </c>
      <c r="W65">
        <v>43.097000000000001</v>
      </c>
      <c r="X65">
        <v>147.515625</v>
      </c>
      <c r="Y65">
        <v>0</v>
      </c>
      <c r="Z65">
        <v>13.1076</v>
      </c>
      <c r="AA65">
        <v>14.04936</v>
      </c>
      <c r="AB65">
        <v>43.635159999999999</v>
      </c>
      <c r="AC65">
        <v>31.709734000000001</v>
      </c>
      <c r="AD65">
        <v>0</v>
      </c>
      <c r="AE65">
        <v>53.905351000000003</v>
      </c>
      <c r="AF65">
        <v>6.5877749999999997</v>
      </c>
      <c r="AG65">
        <v>44.150584000000002</v>
      </c>
      <c r="AH65">
        <v>101.149098</v>
      </c>
      <c r="AI65">
        <v>0</v>
      </c>
      <c r="AJ65">
        <v>0</v>
      </c>
      <c r="AK65">
        <v>61.195512000000001</v>
      </c>
      <c r="AL65">
        <v>83.664000000000001</v>
      </c>
      <c r="AM65">
        <v>11.475891000000001</v>
      </c>
      <c r="AN65">
        <v>0.95361799999999997</v>
      </c>
      <c r="AO65">
        <v>0</v>
      </c>
      <c r="AP65">
        <v>0.38429999999999997</v>
      </c>
      <c r="AQ65">
        <v>0</v>
      </c>
      <c r="AR65">
        <v>50.783999999999999</v>
      </c>
      <c r="AS65">
        <v>34.775993999999997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87.765482999999975</v>
      </c>
      <c r="BA65">
        <f t="shared" si="1"/>
        <v>3110.5687029999999</v>
      </c>
      <c r="BD65">
        <v>4.2938999999999998</v>
      </c>
      <c r="BE65">
        <v>0</v>
      </c>
      <c r="BF65">
        <v>0</v>
      </c>
      <c r="BG65">
        <v>0</v>
      </c>
      <c r="BH65">
        <v>2.2481000000000001E-2</v>
      </c>
      <c r="BI65">
        <v>0.819241</v>
      </c>
      <c r="BJ65">
        <v>0</v>
      </c>
      <c r="BK65">
        <v>9.9080000000000001E-3</v>
      </c>
      <c r="BL65">
        <v>0</v>
      </c>
      <c r="BM65">
        <v>9.9080000000000001E-3</v>
      </c>
      <c r="BN65">
        <v>0</v>
      </c>
      <c r="BO65">
        <v>2</v>
      </c>
      <c r="BP65">
        <v>1.1000000000000001</v>
      </c>
      <c r="BQ65">
        <v>3.542468</v>
      </c>
      <c r="BR65">
        <v>2.5514770000000002</v>
      </c>
      <c r="BS65">
        <v>1.62</v>
      </c>
      <c r="BT65">
        <v>0.85976900000000001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0.82</v>
      </c>
      <c r="CC65">
        <v>0.64</v>
      </c>
      <c r="CD65">
        <v>0.83</v>
      </c>
      <c r="CE65">
        <v>0.88</v>
      </c>
      <c r="CF65">
        <v>0.21</v>
      </c>
      <c r="CG65">
        <v>1.45</v>
      </c>
      <c r="CH65">
        <v>1.950442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2.96</v>
      </c>
      <c r="CP65">
        <v>2.5259830000000001</v>
      </c>
      <c r="CQ65">
        <v>2.7933979999999998</v>
      </c>
      <c r="CR65">
        <v>2.38</v>
      </c>
      <c r="CS65">
        <v>2.3522639999999999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87.765482999999975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69.683229999999995</v>
      </c>
      <c r="H66">
        <v>0</v>
      </c>
      <c r="I66">
        <v>0</v>
      </c>
      <c r="J66">
        <v>86.346742000000006</v>
      </c>
      <c r="K66">
        <v>689.35378200000002</v>
      </c>
      <c r="L66">
        <v>503.90259200000003</v>
      </c>
      <c r="M66">
        <v>94.319981999999996</v>
      </c>
      <c r="N66">
        <v>120.694688</v>
      </c>
      <c r="O66">
        <v>126.520838</v>
      </c>
      <c r="P66">
        <v>103.90086700000001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317.25</v>
      </c>
      <c r="V66">
        <v>17.236000000000001</v>
      </c>
      <c r="W66">
        <v>43.097000000000001</v>
      </c>
      <c r="X66">
        <v>147.515625</v>
      </c>
      <c r="Y66">
        <v>0</v>
      </c>
      <c r="Z66">
        <v>13.1076</v>
      </c>
      <c r="AA66">
        <v>14.04936</v>
      </c>
      <c r="AB66">
        <v>43.635159999999999</v>
      </c>
      <c r="AC66">
        <v>31.709734000000001</v>
      </c>
      <c r="AD66">
        <v>0</v>
      </c>
      <c r="AE66">
        <v>53.905351000000003</v>
      </c>
      <c r="AF66">
        <v>6.5877749999999997</v>
      </c>
      <c r="AG66">
        <v>44.150584000000002</v>
      </c>
      <c r="AH66">
        <v>101.149098</v>
      </c>
      <c r="AI66">
        <v>0</v>
      </c>
      <c r="AJ66">
        <v>0</v>
      </c>
      <c r="AK66">
        <v>61.195512000000001</v>
      </c>
      <c r="AL66">
        <v>83.664000000000001</v>
      </c>
      <c r="AM66">
        <v>11.475891000000001</v>
      </c>
      <c r="AN66">
        <v>0.95361799999999997</v>
      </c>
      <c r="AO66">
        <v>0</v>
      </c>
      <c r="AP66">
        <v>0.38429999999999997</v>
      </c>
      <c r="AQ66">
        <v>0</v>
      </c>
      <c r="AR66">
        <v>50.783999999999999</v>
      </c>
      <c r="AS66">
        <v>34.775993999999997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88.375252999999972</v>
      </c>
      <c r="BA66">
        <f t="shared" si="1"/>
        <v>3111.1784729999999</v>
      </c>
      <c r="BD66">
        <v>4.2938999999999998</v>
      </c>
      <c r="BE66">
        <v>0</v>
      </c>
      <c r="BF66">
        <v>0</v>
      </c>
      <c r="BG66">
        <v>0</v>
      </c>
      <c r="BH66">
        <v>2.2481000000000001E-2</v>
      </c>
      <c r="BI66">
        <v>0.819241</v>
      </c>
      <c r="BJ66">
        <v>0</v>
      </c>
      <c r="BK66">
        <v>9.9080000000000001E-3</v>
      </c>
      <c r="BL66">
        <v>0</v>
      </c>
      <c r="BM66">
        <v>9.9080000000000001E-3</v>
      </c>
      <c r="BN66">
        <v>0</v>
      </c>
      <c r="BO66">
        <v>2</v>
      </c>
      <c r="BP66">
        <v>1.1000000000000001</v>
      </c>
      <c r="BQ66">
        <v>3.542468</v>
      </c>
      <c r="BR66">
        <v>2.5514770000000002</v>
      </c>
      <c r="BS66">
        <v>1.62</v>
      </c>
      <c r="BT66">
        <v>1.7195389999999999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0.82</v>
      </c>
      <c r="CC66">
        <v>0.41</v>
      </c>
      <c r="CD66">
        <v>0.81</v>
      </c>
      <c r="CE66">
        <v>0.88</v>
      </c>
      <c r="CF66">
        <v>0.21</v>
      </c>
      <c r="CG66">
        <v>1.45</v>
      </c>
      <c r="CH66">
        <v>1.950442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2.96</v>
      </c>
      <c r="CP66">
        <v>2.5259830000000001</v>
      </c>
      <c r="CQ66">
        <v>2.7933979999999998</v>
      </c>
      <c r="CR66">
        <v>2.38</v>
      </c>
      <c r="CS66">
        <v>2.3522639999999999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88.375252999999972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69.683229999999995</v>
      </c>
      <c r="H67">
        <v>0</v>
      </c>
      <c r="I67">
        <v>0</v>
      </c>
      <c r="J67">
        <v>86.346742000000006</v>
      </c>
      <c r="K67">
        <v>689.35378200000002</v>
      </c>
      <c r="L67">
        <v>503.90259200000003</v>
      </c>
      <c r="M67">
        <v>94.319981999999996</v>
      </c>
      <c r="N67">
        <v>120.694688</v>
      </c>
      <c r="O67">
        <v>126.520838</v>
      </c>
      <c r="P67">
        <v>105.45162500000001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317.25</v>
      </c>
      <c r="V67">
        <v>17.236000000000001</v>
      </c>
      <c r="W67">
        <v>43.097000000000001</v>
      </c>
      <c r="X67">
        <v>147.515625</v>
      </c>
      <c r="Y67">
        <v>0</v>
      </c>
      <c r="Z67">
        <v>13.1076</v>
      </c>
      <c r="AA67">
        <v>14.04936</v>
      </c>
      <c r="AB67">
        <v>43.635159999999999</v>
      </c>
      <c r="AC67">
        <v>31.709734000000001</v>
      </c>
      <c r="AD67">
        <v>9.9151360000000004</v>
      </c>
      <c r="AE67">
        <v>53.905351000000003</v>
      </c>
      <c r="AF67">
        <v>6.5877749999999997</v>
      </c>
      <c r="AG67">
        <v>44.150584000000002</v>
      </c>
      <c r="AH67">
        <v>101.149098</v>
      </c>
      <c r="AI67">
        <v>0</v>
      </c>
      <c r="AJ67">
        <v>0</v>
      </c>
      <c r="AK67">
        <v>61.195512000000001</v>
      </c>
      <c r="AL67">
        <v>83.664000000000001</v>
      </c>
      <c r="AM67">
        <v>11.475891000000001</v>
      </c>
      <c r="AN67">
        <v>0.95361799999999997</v>
      </c>
      <c r="AO67">
        <v>0</v>
      </c>
      <c r="AP67">
        <v>0.38429999999999997</v>
      </c>
      <c r="AQ67">
        <v>0</v>
      </c>
      <c r="AR67">
        <v>50.783999999999999</v>
      </c>
      <c r="AS67">
        <v>34.775993999999997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88.33525299999998</v>
      </c>
      <c r="BA67">
        <f t="shared" si="1"/>
        <v>3122.6043669999999</v>
      </c>
      <c r="BD67">
        <v>4.2938999999999998</v>
      </c>
      <c r="BE67">
        <v>0</v>
      </c>
      <c r="BF67">
        <v>0</v>
      </c>
      <c r="BG67">
        <v>0</v>
      </c>
      <c r="BH67">
        <v>2.2481000000000001E-2</v>
      </c>
      <c r="BI67">
        <v>0.819241</v>
      </c>
      <c r="BJ67">
        <v>0</v>
      </c>
      <c r="BK67">
        <v>9.9080000000000001E-3</v>
      </c>
      <c r="BL67">
        <v>0</v>
      </c>
      <c r="BM67">
        <v>9.9080000000000001E-3</v>
      </c>
      <c r="BN67">
        <v>0</v>
      </c>
      <c r="BO67">
        <v>2</v>
      </c>
      <c r="BP67">
        <v>1.1000000000000001</v>
      </c>
      <c r="BQ67">
        <v>3.542468</v>
      </c>
      <c r="BR67">
        <v>2.5514770000000002</v>
      </c>
      <c r="BS67">
        <v>1.62</v>
      </c>
      <c r="BT67">
        <v>1.7195389999999999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0.82</v>
      </c>
      <c r="CC67">
        <v>0.41</v>
      </c>
      <c r="CD67">
        <v>0.81</v>
      </c>
      <c r="CE67">
        <v>0.88</v>
      </c>
      <c r="CF67">
        <v>0.21</v>
      </c>
      <c r="CG67">
        <v>1.45</v>
      </c>
      <c r="CH67">
        <v>1.950442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2.92</v>
      </c>
      <c r="CP67">
        <v>2.5259830000000001</v>
      </c>
      <c r="CQ67">
        <v>2.7933979999999998</v>
      </c>
      <c r="CR67">
        <v>2.38</v>
      </c>
      <c r="CS67">
        <v>2.3522639999999999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88.33525299999998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69.683229999999995</v>
      </c>
      <c r="H68">
        <v>0</v>
      </c>
      <c r="I68">
        <v>0</v>
      </c>
      <c r="J68">
        <v>86.346742000000006</v>
      </c>
      <c r="K68">
        <v>689.35378200000002</v>
      </c>
      <c r="L68">
        <v>503.90259200000003</v>
      </c>
      <c r="M68">
        <v>94.319981999999996</v>
      </c>
      <c r="N68">
        <v>120.694688</v>
      </c>
      <c r="O68">
        <v>126.520838</v>
      </c>
      <c r="P68">
        <v>105.45162500000001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317.25</v>
      </c>
      <c r="V68">
        <v>17.236000000000001</v>
      </c>
      <c r="W68">
        <v>43.097000000000001</v>
      </c>
      <c r="X68">
        <v>147.515625</v>
      </c>
      <c r="Y68">
        <v>0</v>
      </c>
      <c r="Z68">
        <v>13.1076</v>
      </c>
      <c r="AA68">
        <v>28.09872</v>
      </c>
      <c r="AB68">
        <v>43.635159999999999</v>
      </c>
      <c r="AC68">
        <v>31.709734000000001</v>
      </c>
      <c r="AD68">
        <v>9.9151360000000004</v>
      </c>
      <c r="AE68">
        <v>53.905351000000003</v>
      </c>
      <c r="AF68">
        <v>6.5877749999999997</v>
      </c>
      <c r="AG68">
        <v>44.150584000000002</v>
      </c>
      <c r="AH68">
        <v>101.149098</v>
      </c>
      <c r="AI68">
        <v>0</v>
      </c>
      <c r="AJ68">
        <v>0</v>
      </c>
      <c r="AK68">
        <v>61.195512000000001</v>
      </c>
      <c r="AL68">
        <v>83.664000000000001</v>
      </c>
      <c r="AM68">
        <v>11.475891000000001</v>
      </c>
      <c r="AN68">
        <v>0.95361799999999997</v>
      </c>
      <c r="AO68">
        <v>0</v>
      </c>
      <c r="AP68">
        <v>0.38429999999999997</v>
      </c>
      <c r="AQ68">
        <v>0</v>
      </c>
      <c r="AR68">
        <v>52.991999999999997</v>
      </c>
      <c r="AS68">
        <v>34.775993999999997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88.765137999999993</v>
      </c>
      <c r="BA68">
        <f t="shared" ref="BA68:BA98" si="4">SUM(B68:AZ68)</f>
        <v>3139.291612</v>
      </c>
      <c r="BD68">
        <v>4.2938999999999998</v>
      </c>
      <c r="BE68">
        <v>0</v>
      </c>
      <c r="BF68">
        <v>0</v>
      </c>
      <c r="BG68">
        <v>0</v>
      </c>
      <c r="BH68">
        <v>2.2481000000000001E-2</v>
      </c>
      <c r="BI68">
        <v>0.819241</v>
      </c>
      <c r="BJ68">
        <v>0</v>
      </c>
      <c r="BK68">
        <v>9.9080000000000001E-3</v>
      </c>
      <c r="BL68">
        <v>0</v>
      </c>
      <c r="BM68">
        <v>9.9080000000000001E-3</v>
      </c>
      <c r="BN68">
        <v>0</v>
      </c>
      <c r="BO68">
        <v>2</v>
      </c>
      <c r="BP68">
        <v>1.1000000000000001</v>
      </c>
      <c r="BQ68">
        <v>3.542468</v>
      </c>
      <c r="BR68">
        <v>2.5514770000000002</v>
      </c>
      <c r="BS68">
        <v>1.62</v>
      </c>
      <c r="BT68">
        <v>2.1494239999999998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0.82</v>
      </c>
      <c r="CC68">
        <v>0.41</v>
      </c>
      <c r="CD68">
        <v>0.81</v>
      </c>
      <c r="CE68">
        <v>0.88</v>
      </c>
      <c r="CF68">
        <v>0.21</v>
      </c>
      <c r="CG68">
        <v>1.45</v>
      </c>
      <c r="CH68">
        <v>1.950442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2.92</v>
      </c>
      <c r="CP68">
        <v>2.5259830000000001</v>
      </c>
      <c r="CQ68">
        <v>2.7933979999999998</v>
      </c>
      <c r="CR68">
        <v>2.38</v>
      </c>
      <c r="CS68">
        <v>2.3522639999999999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88.765137999999993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69.683229999999995</v>
      </c>
      <c r="H69">
        <v>0</v>
      </c>
      <c r="I69">
        <v>0</v>
      </c>
      <c r="J69">
        <v>86.346742000000006</v>
      </c>
      <c r="K69">
        <v>689.35378200000002</v>
      </c>
      <c r="L69">
        <v>503.90259200000003</v>
      </c>
      <c r="M69">
        <v>94.319981999999996</v>
      </c>
      <c r="N69">
        <v>120.694688</v>
      </c>
      <c r="O69">
        <v>126.520838</v>
      </c>
      <c r="P69">
        <v>105.45162500000001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317.25</v>
      </c>
      <c r="V69">
        <v>17.236000000000001</v>
      </c>
      <c r="W69">
        <v>43.097000000000001</v>
      </c>
      <c r="X69">
        <v>147.515625</v>
      </c>
      <c r="Y69">
        <v>0</v>
      </c>
      <c r="Z69">
        <v>13.1076</v>
      </c>
      <c r="AA69">
        <v>28.09872</v>
      </c>
      <c r="AB69">
        <v>43.635159999999999</v>
      </c>
      <c r="AC69">
        <v>31.709734000000001</v>
      </c>
      <c r="AD69">
        <v>9.9151360000000004</v>
      </c>
      <c r="AE69">
        <v>53.905351000000003</v>
      </c>
      <c r="AF69">
        <v>6.5877749999999997</v>
      </c>
      <c r="AG69">
        <v>44.150584000000002</v>
      </c>
      <c r="AH69">
        <v>101.149098</v>
      </c>
      <c r="AI69">
        <v>0</v>
      </c>
      <c r="AJ69">
        <v>0</v>
      </c>
      <c r="AK69">
        <v>61.195512000000001</v>
      </c>
      <c r="AL69">
        <v>83.664000000000001</v>
      </c>
      <c r="AM69">
        <v>11.475891000000001</v>
      </c>
      <c r="AN69">
        <v>0.95361799999999997</v>
      </c>
      <c r="AO69">
        <v>0</v>
      </c>
      <c r="AP69">
        <v>8.9670000000000005</v>
      </c>
      <c r="AQ69">
        <v>0</v>
      </c>
      <c r="AR69">
        <v>52.991999999999997</v>
      </c>
      <c r="AS69">
        <v>34.775993999999997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89.115999999999985</v>
      </c>
      <c r="BA69">
        <f t="shared" si="4"/>
        <v>3148.2251739999997</v>
      </c>
      <c r="BD69">
        <v>4.2938999999999998</v>
      </c>
      <c r="BE69">
        <v>0</v>
      </c>
      <c r="BF69">
        <v>0</v>
      </c>
      <c r="BG69">
        <v>0</v>
      </c>
      <c r="BH69">
        <v>2.2668000000000001E-2</v>
      </c>
      <c r="BI69">
        <v>0.819241</v>
      </c>
      <c r="BJ69">
        <v>0</v>
      </c>
      <c r="BK69">
        <v>9.9080000000000001E-3</v>
      </c>
      <c r="BL69">
        <v>0</v>
      </c>
      <c r="BM69">
        <v>9.9080000000000001E-3</v>
      </c>
      <c r="BN69">
        <v>0</v>
      </c>
      <c r="BO69">
        <v>2</v>
      </c>
      <c r="BP69">
        <v>1.1000000000000001</v>
      </c>
      <c r="BQ69">
        <v>3.542468</v>
      </c>
      <c r="BR69">
        <v>2.5514770000000002</v>
      </c>
      <c r="BS69">
        <v>1.62</v>
      </c>
      <c r="BT69">
        <v>2.5793089999999999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0.82</v>
      </c>
      <c r="CC69">
        <v>0.41</v>
      </c>
      <c r="CD69">
        <v>0.81</v>
      </c>
      <c r="CE69">
        <v>0.77</v>
      </c>
      <c r="CF69">
        <v>0.21</v>
      </c>
      <c r="CG69">
        <v>1.45</v>
      </c>
      <c r="CH69">
        <v>1.950442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2.94</v>
      </c>
      <c r="CP69">
        <v>2.5259830000000001</v>
      </c>
      <c r="CQ69">
        <v>2.7933979999999998</v>
      </c>
      <c r="CR69">
        <v>2.38</v>
      </c>
      <c r="CS69">
        <v>2.363054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89.115999999999985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69.683229999999995</v>
      </c>
      <c r="H70">
        <v>0</v>
      </c>
      <c r="I70">
        <v>0</v>
      </c>
      <c r="J70">
        <v>86.346742000000006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126.520838</v>
      </c>
      <c r="P70">
        <v>105.45162500000001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317.25</v>
      </c>
      <c r="V70">
        <v>17.236000000000001</v>
      </c>
      <c r="W70">
        <v>43.097000000000001</v>
      </c>
      <c r="X70">
        <v>147.515625</v>
      </c>
      <c r="Y70">
        <v>0</v>
      </c>
      <c r="Z70">
        <v>13.1076</v>
      </c>
      <c r="AA70">
        <v>28.09872</v>
      </c>
      <c r="AB70">
        <v>43.635159999999999</v>
      </c>
      <c r="AC70">
        <v>31.709734000000001</v>
      </c>
      <c r="AD70">
        <v>9.9151360000000004</v>
      </c>
      <c r="AE70">
        <v>53.905351000000003</v>
      </c>
      <c r="AF70">
        <v>6.5877749999999997</v>
      </c>
      <c r="AG70">
        <v>44.150584000000002</v>
      </c>
      <c r="AH70">
        <v>101.149098</v>
      </c>
      <c r="AI70">
        <v>0</v>
      </c>
      <c r="AJ70">
        <v>0</v>
      </c>
      <c r="AK70">
        <v>61.195512000000001</v>
      </c>
      <c r="AL70">
        <v>83.664000000000001</v>
      </c>
      <c r="AM70">
        <v>14.344863999999999</v>
      </c>
      <c r="AN70">
        <v>0.95361799999999997</v>
      </c>
      <c r="AO70">
        <v>0</v>
      </c>
      <c r="AP70">
        <v>8.9670000000000005</v>
      </c>
      <c r="AQ70">
        <v>0</v>
      </c>
      <c r="AR70">
        <v>50.783999999999999</v>
      </c>
      <c r="AS70">
        <v>34.775993999999997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89.757611999999966</v>
      </c>
      <c r="BA70">
        <f t="shared" si="4"/>
        <v>3149.5277589999996</v>
      </c>
      <c r="BD70">
        <v>4.2938999999999998</v>
      </c>
      <c r="BE70">
        <v>0</v>
      </c>
      <c r="BF70">
        <v>0</v>
      </c>
      <c r="BG70">
        <v>0</v>
      </c>
      <c r="BH70">
        <v>2.3189000000000001E-2</v>
      </c>
      <c r="BI70">
        <v>0.819241</v>
      </c>
      <c r="BJ70">
        <v>0</v>
      </c>
      <c r="BK70">
        <v>0</v>
      </c>
      <c r="BL70">
        <v>0</v>
      </c>
      <c r="BM70">
        <v>1.9814999999999999E-2</v>
      </c>
      <c r="BN70">
        <v>0</v>
      </c>
      <c r="BO70">
        <v>2</v>
      </c>
      <c r="BP70">
        <v>1.1000000000000001</v>
      </c>
      <c r="BQ70">
        <v>3.542468</v>
      </c>
      <c r="BR70">
        <v>2.5514770000000002</v>
      </c>
      <c r="BS70">
        <v>1.62</v>
      </c>
      <c r="BT70">
        <v>3.170401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0.82</v>
      </c>
      <c r="CC70">
        <v>0.41</v>
      </c>
      <c r="CD70">
        <v>0.81</v>
      </c>
      <c r="CE70">
        <v>0.82</v>
      </c>
      <c r="CF70">
        <v>0.21</v>
      </c>
      <c r="CG70">
        <v>1.45</v>
      </c>
      <c r="CH70">
        <v>1.950442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2.94</v>
      </c>
      <c r="CP70">
        <v>2.5259830000000001</v>
      </c>
      <c r="CQ70">
        <v>2.7933979999999998</v>
      </c>
      <c r="CR70">
        <v>2.38</v>
      </c>
      <c r="CS70">
        <v>2.363054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89.757611999999966</v>
      </c>
    </row>
    <row r="71" spans="1:114">
      <c r="A71" t="s">
        <v>113</v>
      </c>
      <c r="B71">
        <v>0</v>
      </c>
      <c r="C71">
        <v>0</v>
      </c>
      <c r="D71">
        <v>18.660568000000001</v>
      </c>
      <c r="E71">
        <v>0</v>
      </c>
      <c r="F71">
        <v>0</v>
      </c>
      <c r="G71">
        <v>69.683229999999995</v>
      </c>
      <c r="H71">
        <v>0</v>
      </c>
      <c r="I71">
        <v>0</v>
      </c>
      <c r="J71">
        <v>86.346740999999994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126.520838</v>
      </c>
      <c r="P71">
        <v>105.45162500000001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317.25</v>
      </c>
      <c r="V71">
        <v>17.236000000000001</v>
      </c>
      <c r="W71">
        <v>43.097000000000001</v>
      </c>
      <c r="X71">
        <v>147.515625</v>
      </c>
      <c r="Y71">
        <v>0</v>
      </c>
      <c r="Z71">
        <v>13.1076</v>
      </c>
      <c r="AA71">
        <v>28.09872</v>
      </c>
      <c r="AB71">
        <v>43.635159999999999</v>
      </c>
      <c r="AC71">
        <v>31.709734000000001</v>
      </c>
      <c r="AD71">
        <v>9.9151360000000004</v>
      </c>
      <c r="AE71">
        <v>53.905351000000003</v>
      </c>
      <c r="AF71">
        <v>6.5877749999999997</v>
      </c>
      <c r="AG71">
        <v>44.150584000000002</v>
      </c>
      <c r="AH71">
        <v>101.149098</v>
      </c>
      <c r="AI71">
        <v>3.4724409999999999</v>
      </c>
      <c r="AJ71">
        <v>0</v>
      </c>
      <c r="AK71">
        <v>61.195512000000001</v>
      </c>
      <c r="AL71">
        <v>83.664000000000001</v>
      </c>
      <c r="AM71">
        <v>17.179061999999998</v>
      </c>
      <c r="AN71">
        <v>0.87246000000000001</v>
      </c>
      <c r="AO71">
        <v>0</v>
      </c>
      <c r="AP71">
        <v>1.6653</v>
      </c>
      <c r="AQ71">
        <v>9.1850760000000005</v>
      </c>
      <c r="AR71">
        <v>50.783999999999999</v>
      </c>
      <c r="AS71">
        <v>35.652698999999998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89.838977999999983</v>
      </c>
      <c r="BA71">
        <f t="shared" si="4"/>
        <v>3139.9341180000001</v>
      </c>
      <c r="BD71">
        <v>4.2938999999999998</v>
      </c>
      <c r="BE71">
        <v>0</v>
      </c>
      <c r="BF71">
        <v>0</v>
      </c>
      <c r="BG71">
        <v>0</v>
      </c>
      <c r="BH71">
        <v>2.3189000000000001E-2</v>
      </c>
      <c r="BI71">
        <v>0.819241</v>
      </c>
      <c r="BJ71">
        <v>0</v>
      </c>
      <c r="BK71">
        <v>0</v>
      </c>
      <c r="BL71">
        <v>0</v>
      </c>
      <c r="BM71">
        <v>1.9688000000000001E-2</v>
      </c>
      <c r="BN71">
        <v>0</v>
      </c>
      <c r="BO71">
        <v>2</v>
      </c>
      <c r="BP71">
        <v>1.1000000000000001</v>
      </c>
      <c r="BQ71">
        <v>3.542468</v>
      </c>
      <c r="BR71">
        <v>2.5514770000000002</v>
      </c>
      <c r="BS71">
        <v>1.62</v>
      </c>
      <c r="BT71">
        <v>3.191894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0.82</v>
      </c>
      <c r="CC71">
        <v>0.41</v>
      </c>
      <c r="CD71">
        <v>0.81</v>
      </c>
      <c r="CE71">
        <v>0.88</v>
      </c>
      <c r="CF71">
        <v>0.21</v>
      </c>
      <c r="CG71">
        <v>1.45</v>
      </c>
      <c r="CH71">
        <v>1.950442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2.94</v>
      </c>
      <c r="CP71">
        <v>2.5259830000000001</v>
      </c>
      <c r="CQ71">
        <v>2.7933979999999998</v>
      </c>
      <c r="CR71">
        <v>2.38</v>
      </c>
      <c r="CS71">
        <v>2.363054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89.838977999999983</v>
      </c>
    </row>
    <row r="72" spans="1:114">
      <c r="A72" t="s">
        <v>114</v>
      </c>
      <c r="B72">
        <v>0</v>
      </c>
      <c r="C72">
        <v>0</v>
      </c>
      <c r="D72">
        <v>18.660568000000001</v>
      </c>
      <c r="E72">
        <v>0</v>
      </c>
      <c r="F72">
        <v>0</v>
      </c>
      <c r="G72">
        <v>69.683229999999995</v>
      </c>
      <c r="H72">
        <v>0</v>
      </c>
      <c r="I72">
        <v>0</v>
      </c>
      <c r="J72">
        <v>86.346740999999994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126.520838</v>
      </c>
      <c r="P72">
        <v>105.45162500000001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317.25</v>
      </c>
      <c r="V72">
        <v>17.236000000000001</v>
      </c>
      <c r="W72">
        <v>43.097000000000001</v>
      </c>
      <c r="X72">
        <v>147.515625</v>
      </c>
      <c r="Y72">
        <v>0</v>
      </c>
      <c r="Z72">
        <v>13.1076</v>
      </c>
      <c r="AA72">
        <v>28.09872</v>
      </c>
      <c r="AB72">
        <v>43.635159999999999</v>
      </c>
      <c r="AC72">
        <v>31.709734000000001</v>
      </c>
      <c r="AD72">
        <v>9.9151360000000004</v>
      </c>
      <c r="AE72">
        <v>53.905351000000003</v>
      </c>
      <c r="AF72">
        <v>6.5877749999999997</v>
      </c>
      <c r="AG72">
        <v>44.150584000000002</v>
      </c>
      <c r="AH72">
        <v>101.149098</v>
      </c>
      <c r="AI72">
        <v>3.4724409999999999</v>
      </c>
      <c r="AJ72">
        <v>0</v>
      </c>
      <c r="AK72">
        <v>61.195512000000001</v>
      </c>
      <c r="AL72">
        <v>83.664000000000001</v>
      </c>
      <c r="AM72">
        <v>17.179061999999998</v>
      </c>
      <c r="AN72">
        <v>0.87246000000000001</v>
      </c>
      <c r="AO72">
        <v>0</v>
      </c>
      <c r="AP72">
        <v>1.6653</v>
      </c>
      <c r="AQ72">
        <v>18.370152000000001</v>
      </c>
      <c r="AR72">
        <v>50.783999999999999</v>
      </c>
      <c r="AS72">
        <v>35.652698999999998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89.838976999999971</v>
      </c>
      <c r="BA72">
        <f t="shared" si="4"/>
        <v>3149.119193</v>
      </c>
      <c r="BD72">
        <v>4.2938999999999998</v>
      </c>
      <c r="BE72">
        <v>0</v>
      </c>
      <c r="BF72">
        <v>0</v>
      </c>
      <c r="BG72">
        <v>0</v>
      </c>
      <c r="BH72">
        <v>2.3189000000000001E-2</v>
      </c>
      <c r="BI72">
        <v>0.819241</v>
      </c>
      <c r="BJ72">
        <v>0</v>
      </c>
      <c r="BK72">
        <v>0</v>
      </c>
      <c r="BL72">
        <v>0</v>
      </c>
      <c r="BM72">
        <v>1.9687E-2</v>
      </c>
      <c r="BN72">
        <v>0</v>
      </c>
      <c r="BO72">
        <v>2</v>
      </c>
      <c r="BP72">
        <v>1.1000000000000001</v>
      </c>
      <c r="BQ72">
        <v>3.542468</v>
      </c>
      <c r="BR72">
        <v>2.5514770000000002</v>
      </c>
      <c r="BS72">
        <v>1.62</v>
      </c>
      <c r="BT72">
        <v>3.191894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0.82</v>
      </c>
      <c r="CC72">
        <v>0.41</v>
      </c>
      <c r="CD72">
        <v>0.81</v>
      </c>
      <c r="CE72">
        <v>0.88</v>
      </c>
      <c r="CF72">
        <v>0.21</v>
      </c>
      <c r="CG72">
        <v>1.45</v>
      </c>
      <c r="CH72">
        <v>1.950442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2.94</v>
      </c>
      <c r="CP72">
        <v>2.5259830000000001</v>
      </c>
      <c r="CQ72">
        <v>2.7933979999999998</v>
      </c>
      <c r="CR72">
        <v>2.38</v>
      </c>
      <c r="CS72">
        <v>2.363054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89.838976999999971</v>
      </c>
    </row>
    <row r="73" spans="1:114">
      <c r="A73" t="s">
        <v>115</v>
      </c>
      <c r="B73">
        <v>0</v>
      </c>
      <c r="C73">
        <v>0</v>
      </c>
      <c r="D73">
        <v>18.660568000000001</v>
      </c>
      <c r="E73">
        <v>0</v>
      </c>
      <c r="F73">
        <v>0</v>
      </c>
      <c r="G73">
        <v>69.683229999999995</v>
      </c>
      <c r="H73">
        <v>0</v>
      </c>
      <c r="I73">
        <v>0</v>
      </c>
      <c r="J73">
        <v>86.346743000000004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126.520838</v>
      </c>
      <c r="P73">
        <v>105.45162500000001</v>
      </c>
      <c r="Q73">
        <v>20.904655999999999</v>
      </c>
      <c r="R73">
        <v>43.545976000000003</v>
      </c>
      <c r="S73">
        <v>26.963602000000002</v>
      </c>
      <c r="T73">
        <v>1.4276059999999999</v>
      </c>
      <c r="U73">
        <v>317.25</v>
      </c>
      <c r="V73">
        <v>17.236000000000001</v>
      </c>
      <c r="W73">
        <v>43.097000000000001</v>
      </c>
      <c r="X73">
        <v>147.515625</v>
      </c>
      <c r="Y73">
        <v>0</v>
      </c>
      <c r="Z73">
        <v>13.1076</v>
      </c>
      <c r="AA73">
        <v>14.04936</v>
      </c>
      <c r="AB73">
        <v>43.635159999999999</v>
      </c>
      <c r="AC73">
        <v>31.709734000000001</v>
      </c>
      <c r="AD73">
        <v>9.9151360000000004</v>
      </c>
      <c r="AE73">
        <v>53.905351000000003</v>
      </c>
      <c r="AF73">
        <v>6.5877749999999997</v>
      </c>
      <c r="AG73">
        <v>44.150584000000002</v>
      </c>
      <c r="AH73">
        <v>101.149098</v>
      </c>
      <c r="AI73">
        <v>3.4724409999999999</v>
      </c>
      <c r="AJ73">
        <v>0</v>
      </c>
      <c r="AK73">
        <v>61.195512000000001</v>
      </c>
      <c r="AL73">
        <v>83.664000000000001</v>
      </c>
      <c r="AM73">
        <v>17.179061999999998</v>
      </c>
      <c r="AN73">
        <v>0.87246000000000001</v>
      </c>
      <c r="AO73">
        <v>0</v>
      </c>
      <c r="AP73">
        <v>2.4339</v>
      </c>
      <c r="AQ73">
        <v>18.370152000000001</v>
      </c>
      <c r="AR73">
        <v>50.783999999999999</v>
      </c>
      <c r="AS73">
        <v>34.775993999999997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88.067744999999988</v>
      </c>
      <c r="BA73">
        <f t="shared" si="4"/>
        <v>3131.9013769999997</v>
      </c>
      <c r="BD73">
        <v>4.2938999999999998</v>
      </c>
      <c r="BE73">
        <v>0</v>
      </c>
      <c r="BF73">
        <v>0</v>
      </c>
      <c r="BG73">
        <v>0</v>
      </c>
      <c r="BH73">
        <v>2.3189000000000001E-2</v>
      </c>
      <c r="BI73">
        <v>0.819241</v>
      </c>
      <c r="BJ73">
        <v>0</v>
      </c>
      <c r="BK73">
        <v>0</v>
      </c>
      <c r="BL73">
        <v>0</v>
      </c>
      <c r="BM73">
        <v>1.9688000000000001E-2</v>
      </c>
      <c r="BN73">
        <v>0</v>
      </c>
      <c r="BO73">
        <v>2</v>
      </c>
      <c r="BP73">
        <v>1.1000000000000001</v>
      </c>
      <c r="BQ73">
        <v>3.542468</v>
      </c>
      <c r="BR73">
        <v>2.5514770000000002</v>
      </c>
      <c r="BS73">
        <v>1.62</v>
      </c>
      <c r="BT73">
        <v>3.191894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0.82</v>
      </c>
      <c r="CC73">
        <v>0.41</v>
      </c>
      <c r="CD73">
        <v>0.81</v>
      </c>
      <c r="CE73">
        <v>0.88</v>
      </c>
      <c r="CF73">
        <v>0.21</v>
      </c>
      <c r="CG73">
        <v>1.45</v>
      </c>
      <c r="CH73">
        <v>1.950442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1.771234</v>
      </c>
      <c r="CO73">
        <v>2.94</v>
      </c>
      <c r="CP73">
        <v>2.5259830000000001</v>
      </c>
      <c r="CQ73">
        <v>2.7933979999999998</v>
      </c>
      <c r="CR73">
        <v>2.38</v>
      </c>
      <c r="CS73">
        <v>2.363054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88.067744999999988</v>
      </c>
    </row>
    <row r="74" spans="1:114">
      <c r="A74" t="s">
        <v>116</v>
      </c>
      <c r="B74">
        <v>0</v>
      </c>
      <c r="C74">
        <v>0</v>
      </c>
      <c r="D74">
        <v>18.660568000000001</v>
      </c>
      <c r="E74">
        <v>0</v>
      </c>
      <c r="F74">
        <v>0</v>
      </c>
      <c r="G74">
        <v>69.683229999999995</v>
      </c>
      <c r="H74">
        <v>0</v>
      </c>
      <c r="I74">
        <v>0</v>
      </c>
      <c r="J74">
        <v>86.346743000000004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126.520838</v>
      </c>
      <c r="P74">
        <v>105.45162500000001</v>
      </c>
      <c r="Q74">
        <v>20.904655999999999</v>
      </c>
      <c r="R74">
        <v>43.545976000000003</v>
      </c>
      <c r="S74">
        <v>26.963602000000002</v>
      </c>
      <c r="T74">
        <v>1.4276059999999999</v>
      </c>
      <c r="U74">
        <v>317.25</v>
      </c>
      <c r="V74">
        <v>17.236000000000001</v>
      </c>
      <c r="W74">
        <v>43.097000000000001</v>
      </c>
      <c r="X74">
        <v>147.515625</v>
      </c>
      <c r="Y74">
        <v>0</v>
      </c>
      <c r="Z74">
        <v>13.1076</v>
      </c>
      <c r="AA74">
        <v>14.04936</v>
      </c>
      <c r="AB74">
        <v>43.635159999999999</v>
      </c>
      <c r="AC74">
        <v>31.709734000000001</v>
      </c>
      <c r="AD74">
        <v>9.9151360000000004</v>
      </c>
      <c r="AE74">
        <v>53.905351000000003</v>
      </c>
      <c r="AF74">
        <v>6.5877749999999997</v>
      </c>
      <c r="AG74">
        <v>44.150584000000002</v>
      </c>
      <c r="AH74">
        <v>126.436373</v>
      </c>
      <c r="AI74">
        <v>3.4724409999999999</v>
      </c>
      <c r="AJ74">
        <v>0</v>
      </c>
      <c r="AK74">
        <v>61.195512000000001</v>
      </c>
      <c r="AL74">
        <v>83.664000000000001</v>
      </c>
      <c r="AM74">
        <v>17.179061999999998</v>
      </c>
      <c r="AN74">
        <v>0.87246000000000001</v>
      </c>
      <c r="AO74">
        <v>0</v>
      </c>
      <c r="AP74">
        <v>2.4339</v>
      </c>
      <c r="AQ74">
        <v>18.370152000000001</v>
      </c>
      <c r="AR74">
        <v>50.783999999999999</v>
      </c>
      <c r="AS74">
        <v>34.775993999999997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88.555318999999983</v>
      </c>
      <c r="BA74">
        <f t="shared" si="4"/>
        <v>3157.676226</v>
      </c>
      <c r="BD74">
        <v>4.2938999999999998</v>
      </c>
      <c r="BE74">
        <v>0</v>
      </c>
      <c r="BF74">
        <v>0</v>
      </c>
      <c r="BG74">
        <v>0</v>
      </c>
      <c r="BH74">
        <v>2.3151999999999999E-2</v>
      </c>
      <c r="BI74">
        <v>0.819241</v>
      </c>
      <c r="BJ74">
        <v>0</v>
      </c>
      <c r="BK74">
        <v>0</v>
      </c>
      <c r="BL74">
        <v>0</v>
      </c>
      <c r="BM74">
        <v>1.9688000000000001E-2</v>
      </c>
      <c r="BN74">
        <v>0</v>
      </c>
      <c r="BO74">
        <v>2</v>
      </c>
      <c r="BP74">
        <v>1.1000000000000001</v>
      </c>
      <c r="BQ74">
        <v>3.542468</v>
      </c>
      <c r="BR74">
        <v>2.5514770000000002</v>
      </c>
      <c r="BS74">
        <v>1.62</v>
      </c>
      <c r="BT74">
        <v>3.191894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0.82</v>
      </c>
      <c r="CC74">
        <v>0.41</v>
      </c>
      <c r="CD74">
        <v>0.81</v>
      </c>
      <c r="CE74">
        <v>0.88</v>
      </c>
      <c r="CF74">
        <v>0.21</v>
      </c>
      <c r="CG74">
        <v>1.45</v>
      </c>
      <c r="CH74">
        <v>2.438053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1.771234</v>
      </c>
      <c r="CO74">
        <v>2.94</v>
      </c>
      <c r="CP74">
        <v>2.5259830000000001</v>
      </c>
      <c r="CQ74">
        <v>2.7933979999999998</v>
      </c>
      <c r="CR74">
        <v>2.38</v>
      </c>
      <c r="CS74">
        <v>2.363054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88.555318999999983</v>
      </c>
    </row>
    <row r="75" spans="1:114">
      <c r="A75" t="s">
        <v>117</v>
      </c>
      <c r="B75">
        <v>0</v>
      </c>
      <c r="C75">
        <v>0</v>
      </c>
      <c r="D75">
        <v>18.660568000000001</v>
      </c>
      <c r="E75">
        <v>0</v>
      </c>
      <c r="F75">
        <v>0</v>
      </c>
      <c r="G75">
        <v>69.683229999999995</v>
      </c>
      <c r="H75">
        <v>0</v>
      </c>
      <c r="I75">
        <v>0</v>
      </c>
      <c r="J75">
        <v>86.346740999999994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126.520838</v>
      </c>
      <c r="P75">
        <v>105.45162500000001</v>
      </c>
      <c r="Q75">
        <v>20.904655999999999</v>
      </c>
      <c r="R75">
        <v>43.545976000000003</v>
      </c>
      <c r="S75">
        <v>26.963602000000002</v>
      </c>
      <c r="T75">
        <v>1.4276059999999999</v>
      </c>
      <c r="U75">
        <v>317.25</v>
      </c>
      <c r="V75">
        <v>17.236000000000001</v>
      </c>
      <c r="W75">
        <v>43.097000000000001</v>
      </c>
      <c r="X75">
        <v>147.515625</v>
      </c>
      <c r="Y75">
        <v>0</v>
      </c>
      <c r="Z75">
        <v>6.49</v>
      </c>
      <c r="AA75">
        <v>12.64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6.5877749999999997</v>
      </c>
      <c r="AG75">
        <v>44.150584000000002</v>
      </c>
      <c r="AH75">
        <v>126.436373</v>
      </c>
      <c r="AI75">
        <v>3.4724409999999999</v>
      </c>
      <c r="AJ75">
        <v>0</v>
      </c>
      <c r="AK75">
        <v>61.195512000000001</v>
      </c>
      <c r="AL75">
        <v>83.664000000000001</v>
      </c>
      <c r="AM75">
        <v>17.179061999999998</v>
      </c>
      <c r="AN75">
        <v>0.87246000000000001</v>
      </c>
      <c r="AO75">
        <v>0</v>
      </c>
      <c r="AP75">
        <v>3.0743999999999998</v>
      </c>
      <c r="AQ75">
        <v>18.370152000000001</v>
      </c>
      <c r="AR75">
        <v>50.783999999999999</v>
      </c>
      <c r="AS75">
        <v>34.775993999999997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87.942732999999976</v>
      </c>
      <c r="BA75">
        <f t="shared" si="4"/>
        <v>3157.0057569999999</v>
      </c>
      <c r="BD75">
        <v>4.2938999999999998</v>
      </c>
      <c r="BE75">
        <v>0</v>
      </c>
      <c r="BF75">
        <v>0</v>
      </c>
      <c r="BG75">
        <v>0</v>
      </c>
      <c r="BH75">
        <v>2.3151000000000001E-2</v>
      </c>
      <c r="BI75">
        <v>0.819241</v>
      </c>
      <c r="BJ75">
        <v>0</v>
      </c>
      <c r="BK75">
        <v>0</v>
      </c>
      <c r="BL75">
        <v>0</v>
      </c>
      <c r="BM75">
        <v>1.9688000000000001E-2</v>
      </c>
      <c r="BN75">
        <v>0</v>
      </c>
      <c r="BO75">
        <v>2</v>
      </c>
      <c r="BP75">
        <v>1.1000000000000001</v>
      </c>
      <c r="BQ75">
        <v>3.542468</v>
      </c>
      <c r="BR75">
        <v>2.5514770000000002</v>
      </c>
      <c r="BS75">
        <v>1.62</v>
      </c>
      <c r="BT75">
        <v>2.5793089999999999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0.82</v>
      </c>
      <c r="CC75">
        <v>0.41</v>
      </c>
      <c r="CD75">
        <v>0.81</v>
      </c>
      <c r="CE75">
        <v>0.88</v>
      </c>
      <c r="CF75">
        <v>0.21</v>
      </c>
      <c r="CG75">
        <v>1.45</v>
      </c>
      <c r="CH75">
        <v>2.438053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1.771234</v>
      </c>
      <c r="CO75">
        <v>2.94</v>
      </c>
      <c r="CP75">
        <v>2.5259830000000001</v>
      </c>
      <c r="CQ75">
        <v>2.7933979999999998</v>
      </c>
      <c r="CR75">
        <v>2.38</v>
      </c>
      <c r="CS75">
        <v>2.363054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87.942732999999976</v>
      </c>
    </row>
    <row r="76" spans="1:114">
      <c r="A76" t="s">
        <v>118</v>
      </c>
      <c r="B76">
        <v>0</v>
      </c>
      <c r="C76">
        <v>0</v>
      </c>
      <c r="D76">
        <v>18.660568000000001</v>
      </c>
      <c r="E76">
        <v>0</v>
      </c>
      <c r="F76">
        <v>0</v>
      </c>
      <c r="G76">
        <v>69.683229999999995</v>
      </c>
      <c r="H76">
        <v>0</v>
      </c>
      <c r="I76">
        <v>0</v>
      </c>
      <c r="J76">
        <v>86.346740999999994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126.520838</v>
      </c>
      <c r="P76">
        <v>105.45162500000001</v>
      </c>
      <c r="Q76">
        <v>20.904655999999999</v>
      </c>
      <c r="R76">
        <v>43.545976000000003</v>
      </c>
      <c r="S76">
        <v>26.963602000000002</v>
      </c>
      <c r="T76">
        <v>1.4276059999999999</v>
      </c>
      <c r="U76">
        <v>317.25</v>
      </c>
      <c r="V76">
        <v>17.236000000000001</v>
      </c>
      <c r="W76">
        <v>43.097000000000001</v>
      </c>
      <c r="X76">
        <v>147.515625</v>
      </c>
      <c r="Y76">
        <v>0</v>
      </c>
      <c r="Z76">
        <v>6.49</v>
      </c>
      <c r="AA76">
        <v>28.09872</v>
      </c>
      <c r="AB76">
        <v>43.635159999999999</v>
      </c>
      <c r="AC76">
        <v>31.709734000000001</v>
      </c>
      <c r="AD76">
        <v>19.830271</v>
      </c>
      <c r="AE76">
        <v>53.905351000000003</v>
      </c>
      <c r="AF76">
        <v>6.5877749999999997</v>
      </c>
      <c r="AG76">
        <v>44.150584000000002</v>
      </c>
      <c r="AH76">
        <v>126.436373</v>
      </c>
      <c r="AI76">
        <v>3.4724409999999999</v>
      </c>
      <c r="AJ76">
        <v>0</v>
      </c>
      <c r="AK76">
        <v>61.195512000000001</v>
      </c>
      <c r="AL76">
        <v>83.664000000000001</v>
      </c>
      <c r="AM76">
        <v>17.179061999999998</v>
      </c>
      <c r="AN76">
        <v>0.87246000000000001</v>
      </c>
      <c r="AO76">
        <v>0</v>
      </c>
      <c r="AP76">
        <v>3.0743999999999998</v>
      </c>
      <c r="AQ76">
        <v>27.555228</v>
      </c>
      <c r="AR76">
        <v>50.783999999999999</v>
      </c>
      <c r="AS76">
        <v>34.775993999999997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88.050090999999981</v>
      </c>
      <c r="BA76">
        <f t="shared" si="4"/>
        <v>3184.3434670000001</v>
      </c>
      <c r="BD76">
        <v>4.2938999999999998</v>
      </c>
      <c r="BE76">
        <v>0</v>
      </c>
      <c r="BF76">
        <v>0</v>
      </c>
      <c r="BG76">
        <v>0</v>
      </c>
      <c r="BH76">
        <v>2.3039E-2</v>
      </c>
      <c r="BI76">
        <v>0.819241</v>
      </c>
      <c r="BJ76">
        <v>0</v>
      </c>
      <c r="BK76">
        <v>0</v>
      </c>
      <c r="BL76">
        <v>0</v>
      </c>
      <c r="BM76">
        <v>1.9687E-2</v>
      </c>
      <c r="BN76">
        <v>0</v>
      </c>
      <c r="BO76">
        <v>2</v>
      </c>
      <c r="BP76">
        <v>1.1000000000000001</v>
      </c>
      <c r="BQ76">
        <v>3.542468</v>
      </c>
      <c r="BR76">
        <v>2.5514770000000002</v>
      </c>
      <c r="BS76">
        <v>1.62</v>
      </c>
      <c r="BT76">
        <v>2.6867800000000002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0.82</v>
      </c>
      <c r="CC76">
        <v>0.41</v>
      </c>
      <c r="CD76">
        <v>0.81</v>
      </c>
      <c r="CE76">
        <v>0.88</v>
      </c>
      <c r="CF76">
        <v>0.21</v>
      </c>
      <c r="CG76">
        <v>1.45</v>
      </c>
      <c r="CH76">
        <v>2.438053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1.771234</v>
      </c>
      <c r="CO76">
        <v>2.94</v>
      </c>
      <c r="CP76">
        <v>2.5259830000000001</v>
      </c>
      <c r="CQ76">
        <v>2.7933979999999998</v>
      </c>
      <c r="CR76">
        <v>2.38</v>
      </c>
      <c r="CS76">
        <v>2.363054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88.050090999999981</v>
      </c>
    </row>
    <row r="77" spans="1:114">
      <c r="A77" t="s">
        <v>119</v>
      </c>
      <c r="B77">
        <v>0</v>
      </c>
      <c r="C77">
        <v>0</v>
      </c>
      <c r="D77">
        <v>18.660568000000001</v>
      </c>
      <c r="E77">
        <v>0</v>
      </c>
      <c r="F77">
        <v>0</v>
      </c>
      <c r="G77">
        <v>69.683229999999995</v>
      </c>
      <c r="H77">
        <v>0</v>
      </c>
      <c r="I77">
        <v>0</v>
      </c>
      <c r="J77">
        <v>86.346742000000006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126.520838</v>
      </c>
      <c r="P77">
        <v>105.45162500000001</v>
      </c>
      <c r="Q77">
        <v>20.904655999999999</v>
      </c>
      <c r="R77">
        <v>43.545976000000003</v>
      </c>
      <c r="S77">
        <v>26.963602000000002</v>
      </c>
      <c r="T77">
        <v>1.4276059999999999</v>
      </c>
      <c r="U77">
        <v>317.25</v>
      </c>
      <c r="V77">
        <v>17.236000000000001</v>
      </c>
      <c r="W77">
        <v>43.097000000000001</v>
      </c>
      <c r="X77">
        <v>147.515625</v>
      </c>
      <c r="Y77">
        <v>0</v>
      </c>
      <c r="Z77">
        <v>13.1076</v>
      </c>
      <c r="AA77">
        <v>42.14808</v>
      </c>
      <c r="AB77">
        <v>43.635159999999999</v>
      </c>
      <c r="AC77">
        <v>31.709734000000001</v>
      </c>
      <c r="AD77">
        <v>19.830271</v>
      </c>
      <c r="AE77">
        <v>53.905351000000003</v>
      </c>
      <c r="AF77">
        <v>8.7128630000000005</v>
      </c>
      <c r="AG77">
        <v>44.150584000000002</v>
      </c>
      <c r="AH77">
        <v>126.436373</v>
      </c>
      <c r="AI77">
        <v>3.4724409999999999</v>
      </c>
      <c r="AJ77">
        <v>0</v>
      </c>
      <c r="AK77">
        <v>61.195512000000001</v>
      </c>
      <c r="AL77">
        <v>83.664000000000001</v>
      </c>
      <c r="AM77">
        <v>17.179061999999998</v>
      </c>
      <c r="AN77">
        <v>0.87246000000000001</v>
      </c>
      <c r="AO77">
        <v>0</v>
      </c>
      <c r="AP77">
        <v>3.0743999999999998</v>
      </c>
      <c r="AQ77">
        <v>27.555228</v>
      </c>
      <c r="AR77">
        <v>52.991999999999997</v>
      </c>
      <c r="AS77">
        <v>34.775993999999997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88.544414999999987</v>
      </c>
      <c r="BA77">
        <f t="shared" si="4"/>
        <v>3209.8378399999997</v>
      </c>
      <c r="BD77">
        <v>4.2938999999999998</v>
      </c>
      <c r="BE77">
        <v>0</v>
      </c>
      <c r="BF77">
        <v>0</v>
      </c>
      <c r="BG77">
        <v>0</v>
      </c>
      <c r="BH77">
        <v>2.3039E-2</v>
      </c>
      <c r="BI77">
        <v>0.819241</v>
      </c>
      <c r="BJ77">
        <v>0</v>
      </c>
      <c r="BK77">
        <v>0</v>
      </c>
      <c r="BL77">
        <v>0</v>
      </c>
      <c r="BM77">
        <v>1.9687E-2</v>
      </c>
      <c r="BN77">
        <v>0</v>
      </c>
      <c r="BO77">
        <v>2</v>
      </c>
      <c r="BP77">
        <v>1.1000000000000001</v>
      </c>
      <c r="BQ77">
        <v>3.542468</v>
      </c>
      <c r="BR77">
        <v>2.5514770000000002</v>
      </c>
      <c r="BS77">
        <v>1.62</v>
      </c>
      <c r="BT77">
        <v>3.191894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0.82</v>
      </c>
      <c r="CC77">
        <v>0.41</v>
      </c>
      <c r="CD77">
        <v>0.81</v>
      </c>
      <c r="CE77">
        <v>0.88</v>
      </c>
      <c r="CF77">
        <v>0.21</v>
      </c>
      <c r="CG77">
        <v>1.45</v>
      </c>
      <c r="CH77">
        <v>2.438053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1.771234</v>
      </c>
      <c r="CO77">
        <v>2.94</v>
      </c>
      <c r="CP77">
        <v>2.5259830000000001</v>
      </c>
      <c r="CQ77">
        <v>2.7933979999999998</v>
      </c>
      <c r="CR77">
        <v>2.38</v>
      </c>
      <c r="CS77">
        <v>2.3522639999999999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88.544414999999987</v>
      </c>
    </row>
    <row r="78" spans="1:114">
      <c r="A78" t="s">
        <v>120</v>
      </c>
      <c r="B78">
        <v>0</v>
      </c>
      <c r="C78">
        <v>0</v>
      </c>
      <c r="D78">
        <v>18.660568000000001</v>
      </c>
      <c r="E78">
        <v>0</v>
      </c>
      <c r="F78">
        <v>0</v>
      </c>
      <c r="G78">
        <v>69.683231000000006</v>
      </c>
      <c r="H78">
        <v>0</v>
      </c>
      <c r="I78">
        <v>0</v>
      </c>
      <c r="J78">
        <v>86.346742000000006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126.520838</v>
      </c>
      <c r="P78">
        <v>105.45162500000001</v>
      </c>
      <c r="Q78">
        <v>20.904655999999999</v>
      </c>
      <c r="R78">
        <v>43.545976000000003</v>
      </c>
      <c r="S78">
        <v>26.963602000000002</v>
      </c>
      <c r="T78">
        <v>1.4276059999999999</v>
      </c>
      <c r="U78">
        <v>317.25</v>
      </c>
      <c r="V78">
        <v>17.236000000000001</v>
      </c>
      <c r="W78">
        <v>43.097000000000001</v>
      </c>
      <c r="X78">
        <v>147.515625</v>
      </c>
      <c r="Y78">
        <v>0</v>
      </c>
      <c r="Z78">
        <v>19.6614</v>
      </c>
      <c r="AA78">
        <v>42.14808</v>
      </c>
      <c r="AB78">
        <v>45.195661999999999</v>
      </c>
      <c r="AC78">
        <v>31.709734000000001</v>
      </c>
      <c r="AD78">
        <v>29.745407</v>
      </c>
      <c r="AE78">
        <v>57.637819</v>
      </c>
      <c r="AF78">
        <v>9.0316259999999993</v>
      </c>
      <c r="AG78">
        <v>44.150584000000002</v>
      </c>
      <c r="AH78">
        <v>151.723648</v>
      </c>
      <c r="AI78">
        <v>3.4724409999999999</v>
      </c>
      <c r="AJ78">
        <v>0</v>
      </c>
      <c r="AK78">
        <v>61.195512000000001</v>
      </c>
      <c r="AL78">
        <v>83.664000000000001</v>
      </c>
      <c r="AM78">
        <v>17.179061999999998</v>
      </c>
      <c r="AN78">
        <v>0.87246000000000001</v>
      </c>
      <c r="AO78">
        <v>0</v>
      </c>
      <c r="AP78">
        <v>3.0743999999999998</v>
      </c>
      <c r="AQ78">
        <v>28.615044000000001</v>
      </c>
      <c r="AR78">
        <v>52.991999999999997</v>
      </c>
      <c r="AS78">
        <v>34.775993999999997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90.111576999999983</v>
      </c>
      <c r="BA78">
        <f t="shared" si="4"/>
        <v>3259.8327630000008</v>
      </c>
      <c r="BD78">
        <v>4.2938999999999998</v>
      </c>
      <c r="BE78">
        <v>0</v>
      </c>
      <c r="BF78">
        <v>0</v>
      </c>
      <c r="BG78">
        <v>0</v>
      </c>
      <c r="BH78">
        <v>2.3040000000000001E-2</v>
      </c>
      <c r="BI78">
        <v>0.819241</v>
      </c>
      <c r="BJ78">
        <v>0</v>
      </c>
      <c r="BK78">
        <v>0</v>
      </c>
      <c r="BL78">
        <v>0</v>
      </c>
      <c r="BM78">
        <v>1.9687E-2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4.2558590000000001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0.82</v>
      </c>
      <c r="CC78">
        <v>0.41</v>
      </c>
      <c r="CD78">
        <v>0.81</v>
      </c>
      <c r="CE78">
        <v>0.88</v>
      </c>
      <c r="CF78">
        <v>0.21</v>
      </c>
      <c r="CG78">
        <v>1.45</v>
      </c>
      <c r="CH78">
        <v>2.8832620000000002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2.94</v>
      </c>
      <c r="CP78">
        <v>2.5259830000000001</v>
      </c>
      <c r="CQ78">
        <v>2.7933979999999998</v>
      </c>
      <c r="CR78">
        <v>2.38</v>
      </c>
      <c r="CS78">
        <v>2.3522639999999999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90.111576999999983</v>
      </c>
    </row>
    <row r="79" spans="1:114">
      <c r="A79" t="s">
        <v>121</v>
      </c>
      <c r="B79">
        <v>0</v>
      </c>
      <c r="C79">
        <v>0</v>
      </c>
      <c r="D79">
        <v>18.660568000000001</v>
      </c>
      <c r="E79">
        <v>0</v>
      </c>
      <c r="F79">
        <v>0</v>
      </c>
      <c r="G79">
        <v>69.683229999999995</v>
      </c>
      <c r="H79">
        <v>0</v>
      </c>
      <c r="I79">
        <v>0</v>
      </c>
      <c r="J79">
        <v>86.346742000000006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126.520838</v>
      </c>
      <c r="P79">
        <v>105.45162500000001</v>
      </c>
      <c r="Q79">
        <v>20.904655999999999</v>
      </c>
      <c r="R79">
        <v>43.545976000000003</v>
      </c>
      <c r="S79">
        <v>26.963602000000002</v>
      </c>
      <c r="T79">
        <v>1.4276059999999999</v>
      </c>
      <c r="U79">
        <v>319.5</v>
      </c>
      <c r="V79">
        <v>17.236000000000001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45.195661999999999</v>
      </c>
      <c r="AC79">
        <v>31.709734000000001</v>
      </c>
      <c r="AD79">
        <v>39.752510000000001</v>
      </c>
      <c r="AE79">
        <v>57.637819</v>
      </c>
      <c r="AF79">
        <v>9.0316259999999993</v>
      </c>
      <c r="AG79">
        <v>44.150584000000002</v>
      </c>
      <c r="AH79">
        <v>151.723648</v>
      </c>
      <c r="AI79">
        <v>3.4724409999999999</v>
      </c>
      <c r="AJ79">
        <v>0</v>
      </c>
      <c r="AK79">
        <v>61.195512000000001</v>
      </c>
      <c r="AL79">
        <v>83.664000000000001</v>
      </c>
      <c r="AM79">
        <v>17.179061999999998</v>
      </c>
      <c r="AN79">
        <v>0.87246000000000001</v>
      </c>
      <c r="AO79">
        <v>0</v>
      </c>
      <c r="AP79">
        <v>4.3554000000000004</v>
      </c>
      <c r="AQ79">
        <v>28.615044000000001</v>
      </c>
      <c r="AR79">
        <v>50.783999999999999</v>
      </c>
      <c r="AS79">
        <v>34.775993999999997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90.250460999999987</v>
      </c>
      <c r="BA79">
        <f t="shared" si="4"/>
        <v>3271.3017490000002</v>
      </c>
      <c r="BD79">
        <v>4.2938999999999998</v>
      </c>
      <c r="BE79">
        <v>0</v>
      </c>
      <c r="BF79">
        <v>0</v>
      </c>
      <c r="BG79">
        <v>0</v>
      </c>
      <c r="BH79">
        <v>2.1923999999999999E-2</v>
      </c>
      <c r="BI79">
        <v>0.819241</v>
      </c>
      <c r="BJ79">
        <v>0</v>
      </c>
      <c r="BK79">
        <v>0</v>
      </c>
      <c r="BL79">
        <v>0</v>
      </c>
      <c r="BM79">
        <v>1.9687E-2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4.2558590000000001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0.82</v>
      </c>
      <c r="CC79">
        <v>0.47</v>
      </c>
      <c r="CD79">
        <v>0.9</v>
      </c>
      <c r="CE79">
        <v>0.88</v>
      </c>
      <c r="CF79">
        <v>0.2</v>
      </c>
      <c r="CG79">
        <v>1.45</v>
      </c>
      <c r="CH79">
        <v>2.8832620000000002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2.94</v>
      </c>
      <c r="CP79">
        <v>2.5259830000000001</v>
      </c>
      <c r="CQ79">
        <v>2.7933979999999998</v>
      </c>
      <c r="CR79">
        <v>2.38</v>
      </c>
      <c r="CS79">
        <v>2.3522639999999999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90.250460999999987</v>
      </c>
    </row>
    <row r="80" spans="1:114">
      <c r="A80" t="s">
        <v>122</v>
      </c>
      <c r="B80">
        <v>0</v>
      </c>
      <c r="C80">
        <v>0</v>
      </c>
      <c r="D80">
        <v>18.660568000000001</v>
      </c>
      <c r="E80">
        <v>0</v>
      </c>
      <c r="F80">
        <v>0</v>
      </c>
      <c r="G80">
        <v>69.683229999999995</v>
      </c>
      <c r="H80">
        <v>0</v>
      </c>
      <c r="I80">
        <v>0</v>
      </c>
      <c r="J80">
        <v>86.346742000000006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126.520838</v>
      </c>
      <c r="P80">
        <v>105.45162500000001</v>
      </c>
      <c r="Q80">
        <v>20.904655999999999</v>
      </c>
      <c r="R80">
        <v>43.545976000000003</v>
      </c>
      <c r="S80">
        <v>26.963602000000002</v>
      </c>
      <c r="T80">
        <v>1.4276059999999999</v>
      </c>
      <c r="U80">
        <v>319.5</v>
      </c>
      <c r="V80">
        <v>17.236000000000001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45.195661999999999</v>
      </c>
      <c r="AC80">
        <v>31.709734000000001</v>
      </c>
      <c r="AD80">
        <v>39.752510000000001</v>
      </c>
      <c r="AE80">
        <v>57.637819</v>
      </c>
      <c r="AF80">
        <v>9.0316259999999993</v>
      </c>
      <c r="AG80">
        <v>44.150584000000002</v>
      </c>
      <c r="AH80">
        <v>151.723648</v>
      </c>
      <c r="AI80">
        <v>8.3338570000000001</v>
      </c>
      <c r="AJ80">
        <v>0</v>
      </c>
      <c r="AK80">
        <v>61.195512000000001</v>
      </c>
      <c r="AL80">
        <v>83.664000000000001</v>
      </c>
      <c r="AM80">
        <v>17.179061999999998</v>
      </c>
      <c r="AN80">
        <v>0.87246000000000001</v>
      </c>
      <c r="AO80">
        <v>0</v>
      </c>
      <c r="AP80">
        <v>4.3554000000000004</v>
      </c>
      <c r="AQ80">
        <v>28.615044000000001</v>
      </c>
      <c r="AR80">
        <v>50.783999999999999</v>
      </c>
      <c r="AS80">
        <v>34.775993999999997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90.250460999999987</v>
      </c>
      <c r="BA80">
        <f t="shared" si="4"/>
        <v>3276.1631650000004</v>
      </c>
      <c r="BD80">
        <v>4.2938999999999998</v>
      </c>
      <c r="BE80">
        <v>0</v>
      </c>
      <c r="BF80">
        <v>0</v>
      </c>
      <c r="BG80">
        <v>0</v>
      </c>
      <c r="BH80">
        <v>2.1923999999999999E-2</v>
      </c>
      <c r="BI80">
        <v>0.819241</v>
      </c>
      <c r="BJ80">
        <v>0</v>
      </c>
      <c r="BK80">
        <v>0</v>
      </c>
      <c r="BL80">
        <v>0</v>
      </c>
      <c r="BM80">
        <v>1.9687E-2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4.2558590000000001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0.82</v>
      </c>
      <c r="CC80">
        <v>0.47</v>
      </c>
      <c r="CD80">
        <v>0.9</v>
      </c>
      <c r="CE80">
        <v>0.88</v>
      </c>
      <c r="CF80">
        <v>0.2</v>
      </c>
      <c r="CG80">
        <v>1.45</v>
      </c>
      <c r="CH80">
        <v>2.8832620000000002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2.94</v>
      </c>
      <c r="CP80">
        <v>2.5259830000000001</v>
      </c>
      <c r="CQ80">
        <v>2.7933979999999998</v>
      </c>
      <c r="CR80">
        <v>2.38</v>
      </c>
      <c r="CS80">
        <v>2.3522639999999999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90.250460999999987</v>
      </c>
    </row>
    <row r="81" spans="1:114">
      <c r="A81" t="s">
        <v>123</v>
      </c>
      <c r="B81">
        <v>0</v>
      </c>
      <c r="C81">
        <v>0</v>
      </c>
      <c r="D81">
        <v>18.660568000000001</v>
      </c>
      <c r="E81">
        <v>0</v>
      </c>
      <c r="F81">
        <v>0</v>
      </c>
      <c r="G81">
        <v>69.683229999999995</v>
      </c>
      <c r="H81">
        <v>0</v>
      </c>
      <c r="I81">
        <v>0</v>
      </c>
      <c r="J81">
        <v>86.346742000000006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126.520838</v>
      </c>
      <c r="P81">
        <v>105.45162500000001</v>
      </c>
      <c r="Q81">
        <v>20.904655999999999</v>
      </c>
      <c r="R81">
        <v>43.545976000000003</v>
      </c>
      <c r="S81">
        <v>26.963602000000002</v>
      </c>
      <c r="T81">
        <v>1.4276059999999999</v>
      </c>
      <c r="U81">
        <v>319.5</v>
      </c>
      <c r="V81">
        <v>17.236000000000001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45.195661999999999</v>
      </c>
      <c r="AC81">
        <v>31.709734000000001</v>
      </c>
      <c r="AD81">
        <v>39.752510000000001</v>
      </c>
      <c r="AE81">
        <v>55.371478000000003</v>
      </c>
      <c r="AF81">
        <v>9.0316259999999993</v>
      </c>
      <c r="AG81">
        <v>44.150584000000002</v>
      </c>
      <c r="AH81">
        <v>151.723648</v>
      </c>
      <c r="AI81">
        <v>54.170071999999998</v>
      </c>
      <c r="AJ81">
        <v>0</v>
      </c>
      <c r="AK81">
        <v>61.195512000000001</v>
      </c>
      <c r="AL81">
        <v>83.664000000000001</v>
      </c>
      <c r="AM81">
        <v>17.179061999999998</v>
      </c>
      <c r="AN81">
        <v>0.87246000000000001</v>
      </c>
      <c r="AO81">
        <v>0</v>
      </c>
      <c r="AP81">
        <v>1.7934000000000001</v>
      </c>
      <c r="AQ81">
        <v>28.615044000000001</v>
      </c>
      <c r="AR81">
        <v>50.783999999999999</v>
      </c>
      <c r="AS81">
        <v>34.775993999999997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90.250460999999987</v>
      </c>
      <c r="BA81">
        <f t="shared" si="4"/>
        <v>3317.1710390000003</v>
      </c>
      <c r="BD81">
        <v>4.2938999999999998</v>
      </c>
      <c r="BE81">
        <v>0</v>
      </c>
      <c r="BF81">
        <v>0</v>
      </c>
      <c r="BG81">
        <v>0</v>
      </c>
      <c r="BH81">
        <v>2.1923999999999999E-2</v>
      </c>
      <c r="BI81">
        <v>0.819241</v>
      </c>
      <c r="BJ81">
        <v>0</v>
      </c>
      <c r="BK81">
        <v>0</v>
      </c>
      <c r="BL81">
        <v>0</v>
      </c>
      <c r="BM81">
        <v>1.9687E-2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4.2558590000000001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0.82</v>
      </c>
      <c r="CC81">
        <v>0.47</v>
      </c>
      <c r="CD81">
        <v>0.9</v>
      </c>
      <c r="CE81">
        <v>0.88</v>
      </c>
      <c r="CF81">
        <v>0.2</v>
      </c>
      <c r="CG81">
        <v>1.45</v>
      </c>
      <c r="CH81">
        <v>2.8832620000000002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2.94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90.250460999999987</v>
      </c>
    </row>
    <row r="82" spans="1:114">
      <c r="A82" t="s">
        <v>124</v>
      </c>
      <c r="B82">
        <v>0</v>
      </c>
      <c r="C82">
        <v>0</v>
      </c>
      <c r="D82">
        <v>18.660568000000001</v>
      </c>
      <c r="E82">
        <v>0</v>
      </c>
      <c r="F82">
        <v>0</v>
      </c>
      <c r="G82">
        <v>69.683229999999995</v>
      </c>
      <c r="H82">
        <v>0</v>
      </c>
      <c r="I82">
        <v>0</v>
      </c>
      <c r="J82">
        <v>86.346742000000006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126.520838</v>
      </c>
      <c r="P82">
        <v>105.45162500000001</v>
      </c>
      <c r="Q82">
        <v>20.904655999999999</v>
      </c>
      <c r="R82">
        <v>43.545976000000003</v>
      </c>
      <c r="S82">
        <v>26.963602000000002</v>
      </c>
      <c r="T82">
        <v>1.4276059999999999</v>
      </c>
      <c r="U82">
        <v>319.5</v>
      </c>
      <c r="V82">
        <v>17.236000000000001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45.195661999999999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54.170071999999998</v>
      </c>
      <c r="AJ82">
        <v>0</v>
      </c>
      <c r="AK82">
        <v>61.195512000000001</v>
      </c>
      <c r="AL82">
        <v>83.664000000000001</v>
      </c>
      <c r="AM82">
        <v>17.179061999999998</v>
      </c>
      <c r="AN82">
        <v>0.87246000000000001</v>
      </c>
      <c r="AO82">
        <v>0</v>
      </c>
      <c r="AP82">
        <v>1.7934000000000001</v>
      </c>
      <c r="AQ82">
        <v>28.615044000000001</v>
      </c>
      <c r="AR82">
        <v>50.783999999999999</v>
      </c>
      <c r="AS82">
        <v>34.775993999999997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90.250460999999987</v>
      </c>
      <c r="BA82">
        <f t="shared" si="4"/>
        <v>3315.7049120000001</v>
      </c>
      <c r="BD82">
        <v>4.2938999999999998</v>
      </c>
      <c r="BE82">
        <v>0</v>
      </c>
      <c r="BF82">
        <v>0</v>
      </c>
      <c r="BG82">
        <v>0</v>
      </c>
      <c r="BH82">
        <v>2.1923999999999999E-2</v>
      </c>
      <c r="BI82">
        <v>0.819241</v>
      </c>
      <c r="BJ82">
        <v>0</v>
      </c>
      <c r="BK82">
        <v>0</v>
      </c>
      <c r="BL82">
        <v>0</v>
      </c>
      <c r="BM82">
        <v>1.9687E-2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4.2558590000000001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0.82</v>
      </c>
      <c r="CC82">
        <v>0.47</v>
      </c>
      <c r="CD82">
        <v>0.9</v>
      </c>
      <c r="CE82">
        <v>0.88</v>
      </c>
      <c r="CF82">
        <v>0.2</v>
      </c>
      <c r="CG82">
        <v>1.45</v>
      </c>
      <c r="CH82">
        <v>2.8832620000000002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2.94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90.250460999999987</v>
      </c>
    </row>
    <row r="83" spans="1:114">
      <c r="A83" t="s">
        <v>125</v>
      </c>
      <c r="B83">
        <v>0</v>
      </c>
      <c r="C83">
        <v>0</v>
      </c>
      <c r="D83">
        <v>18.660568000000001</v>
      </c>
      <c r="E83">
        <v>0</v>
      </c>
      <c r="F83">
        <v>0</v>
      </c>
      <c r="G83">
        <v>69.683229999999995</v>
      </c>
      <c r="H83">
        <v>0</v>
      </c>
      <c r="I83">
        <v>0</v>
      </c>
      <c r="J83">
        <v>86.346742000000006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126.520838</v>
      </c>
      <c r="P83">
        <v>105.45162500000001</v>
      </c>
      <c r="Q83">
        <v>20.904655999999999</v>
      </c>
      <c r="R83">
        <v>43.545976000000003</v>
      </c>
      <c r="S83">
        <v>26.963602000000002</v>
      </c>
      <c r="T83">
        <v>1.4276059999999999</v>
      </c>
      <c r="U83">
        <v>319.5</v>
      </c>
      <c r="V83">
        <v>17.236000000000001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45.195661999999999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54.170071999999998</v>
      </c>
      <c r="AJ83">
        <v>0</v>
      </c>
      <c r="AK83">
        <v>61.195512000000001</v>
      </c>
      <c r="AL83">
        <v>83.664000000000001</v>
      </c>
      <c r="AM83">
        <v>17.179061999999998</v>
      </c>
      <c r="AN83">
        <v>0.87246000000000001</v>
      </c>
      <c r="AO83">
        <v>0</v>
      </c>
      <c r="AP83">
        <v>1.7934000000000001</v>
      </c>
      <c r="AQ83">
        <v>28.615044000000001</v>
      </c>
      <c r="AR83">
        <v>50.783999999999999</v>
      </c>
      <c r="AS83">
        <v>34.775993999999997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90.260647999999975</v>
      </c>
      <c r="BA83">
        <f t="shared" si="4"/>
        <v>3315.715099</v>
      </c>
      <c r="BD83">
        <v>4.2938999999999998</v>
      </c>
      <c r="BE83">
        <v>0</v>
      </c>
      <c r="BF83">
        <v>0</v>
      </c>
      <c r="BG83">
        <v>0</v>
      </c>
      <c r="BH83">
        <v>2.2110999999999999E-2</v>
      </c>
      <c r="BI83">
        <v>0.819241</v>
      </c>
      <c r="BJ83">
        <v>0</v>
      </c>
      <c r="BK83">
        <v>0</v>
      </c>
      <c r="BL83">
        <v>0</v>
      </c>
      <c r="BM83">
        <v>1.9687E-2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4.2558590000000001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0.82</v>
      </c>
      <c r="CC83">
        <v>0.47</v>
      </c>
      <c r="CD83">
        <v>0.9</v>
      </c>
      <c r="CE83">
        <v>0.89</v>
      </c>
      <c r="CF83">
        <v>0.2</v>
      </c>
      <c r="CG83">
        <v>1.45</v>
      </c>
      <c r="CH83">
        <v>2.8832620000000002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2.94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90.260647999999975</v>
      </c>
    </row>
    <row r="84" spans="1:114">
      <c r="A84" t="s">
        <v>126</v>
      </c>
      <c r="B84">
        <v>0</v>
      </c>
      <c r="C84">
        <v>0</v>
      </c>
      <c r="D84">
        <v>18.660568000000001</v>
      </c>
      <c r="E84">
        <v>0</v>
      </c>
      <c r="F84">
        <v>0</v>
      </c>
      <c r="G84">
        <v>69.683229999999995</v>
      </c>
      <c r="H84">
        <v>0</v>
      </c>
      <c r="I84">
        <v>0</v>
      </c>
      <c r="J84">
        <v>86.346742000000006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126.520838</v>
      </c>
      <c r="P84">
        <v>105.45162500000001</v>
      </c>
      <c r="Q84">
        <v>20.904655999999999</v>
      </c>
      <c r="R84">
        <v>43.545976000000003</v>
      </c>
      <c r="S84">
        <v>26.963602000000002</v>
      </c>
      <c r="T84">
        <v>1.4276059999999999</v>
      </c>
      <c r="U84">
        <v>319.5</v>
      </c>
      <c r="V84">
        <v>17.236000000000001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45.195661999999999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54.170071999999998</v>
      </c>
      <c r="AJ84">
        <v>0</v>
      </c>
      <c r="AK84">
        <v>61.195512000000001</v>
      </c>
      <c r="AL84">
        <v>83.664000000000001</v>
      </c>
      <c r="AM84">
        <v>17.179061999999998</v>
      </c>
      <c r="AN84">
        <v>0.87246000000000001</v>
      </c>
      <c r="AO84">
        <v>0</v>
      </c>
      <c r="AP84">
        <v>1.7934000000000001</v>
      </c>
      <c r="AQ84">
        <v>28.615044000000001</v>
      </c>
      <c r="AR84">
        <v>50.783999999999999</v>
      </c>
      <c r="AS84">
        <v>34.775993999999997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90.260647999999975</v>
      </c>
      <c r="BA84">
        <f t="shared" si="4"/>
        <v>3315.715099</v>
      </c>
      <c r="BD84">
        <v>4.2938999999999998</v>
      </c>
      <c r="BE84">
        <v>0</v>
      </c>
      <c r="BF84">
        <v>0</v>
      </c>
      <c r="BG84">
        <v>0</v>
      </c>
      <c r="BH84">
        <v>2.2110999999999999E-2</v>
      </c>
      <c r="BI84">
        <v>0.819241</v>
      </c>
      <c r="BJ84">
        <v>0</v>
      </c>
      <c r="BK84">
        <v>0</v>
      </c>
      <c r="BL84">
        <v>0</v>
      </c>
      <c r="BM84">
        <v>1.9687E-2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4.2558590000000001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0.82</v>
      </c>
      <c r="CC84">
        <v>0.47</v>
      </c>
      <c r="CD84">
        <v>0.9</v>
      </c>
      <c r="CE84">
        <v>0.89</v>
      </c>
      <c r="CF84">
        <v>0.2</v>
      </c>
      <c r="CG84">
        <v>1.45</v>
      </c>
      <c r="CH84">
        <v>2.8832620000000002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2.94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90.260647999999975</v>
      </c>
    </row>
    <row r="85" spans="1:114">
      <c r="A85" t="s">
        <v>127</v>
      </c>
      <c r="B85">
        <v>0</v>
      </c>
      <c r="C85">
        <v>0</v>
      </c>
      <c r="D85">
        <v>19.826854000000001</v>
      </c>
      <c r="E85">
        <v>0</v>
      </c>
      <c r="F85">
        <v>0</v>
      </c>
      <c r="G85">
        <v>69.683229999999995</v>
      </c>
      <c r="H85">
        <v>0</v>
      </c>
      <c r="I85">
        <v>0</v>
      </c>
      <c r="J85">
        <v>82.698288000000005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126.520838</v>
      </c>
      <c r="P85">
        <v>105.45162500000001</v>
      </c>
      <c r="Q85">
        <v>20.904655999999999</v>
      </c>
      <c r="R85">
        <v>43.545976000000003</v>
      </c>
      <c r="S85">
        <v>26.963602000000002</v>
      </c>
      <c r="T85">
        <v>1.4276059999999999</v>
      </c>
      <c r="U85">
        <v>319.5</v>
      </c>
      <c r="V85">
        <v>17.236000000000001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45.195661999999999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54.170071999999998</v>
      </c>
      <c r="AJ85">
        <v>0</v>
      </c>
      <c r="AK85">
        <v>61.195512000000001</v>
      </c>
      <c r="AL85">
        <v>83.664000000000001</v>
      </c>
      <c r="AM85">
        <v>17.179061999999998</v>
      </c>
      <c r="AN85">
        <v>0.87246000000000001</v>
      </c>
      <c r="AO85">
        <v>0</v>
      </c>
      <c r="AP85">
        <v>8.8389000000000006</v>
      </c>
      <c r="AQ85">
        <v>28.615044000000001</v>
      </c>
      <c r="AR85">
        <v>52.991999999999997</v>
      </c>
      <c r="AS85">
        <v>34.775993999999997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90.240647999999979</v>
      </c>
      <c r="BA85">
        <f t="shared" si="4"/>
        <v>3322.4664310000007</v>
      </c>
      <c r="BD85">
        <v>4.2938999999999998</v>
      </c>
      <c r="BE85">
        <v>0</v>
      </c>
      <c r="BF85">
        <v>0</v>
      </c>
      <c r="BG85">
        <v>0</v>
      </c>
      <c r="BH85">
        <v>2.2110999999999999E-2</v>
      </c>
      <c r="BI85">
        <v>0.819241</v>
      </c>
      <c r="BJ85">
        <v>0</v>
      </c>
      <c r="BK85">
        <v>0</v>
      </c>
      <c r="BL85">
        <v>0</v>
      </c>
      <c r="BM85">
        <v>1.9687E-2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4.2558590000000001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0.82</v>
      </c>
      <c r="CC85">
        <v>0.47</v>
      </c>
      <c r="CD85">
        <v>0.9</v>
      </c>
      <c r="CE85">
        <v>0.89</v>
      </c>
      <c r="CF85">
        <v>0.2</v>
      </c>
      <c r="CG85">
        <v>1.45</v>
      </c>
      <c r="CH85">
        <v>2.8832620000000002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2.92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90.240647999999979</v>
      </c>
    </row>
    <row r="86" spans="1:114">
      <c r="A86" t="s">
        <v>128</v>
      </c>
      <c r="B86">
        <v>0</v>
      </c>
      <c r="C86">
        <v>0</v>
      </c>
      <c r="D86">
        <v>19.826854000000001</v>
      </c>
      <c r="E86">
        <v>0</v>
      </c>
      <c r="F86">
        <v>0</v>
      </c>
      <c r="G86">
        <v>69.683229999999995</v>
      </c>
      <c r="H86">
        <v>0</v>
      </c>
      <c r="I86">
        <v>0</v>
      </c>
      <c r="J86">
        <v>82.698288000000005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126.520838</v>
      </c>
      <c r="P86">
        <v>105.45162500000001</v>
      </c>
      <c r="Q86">
        <v>20.904655999999999</v>
      </c>
      <c r="R86">
        <v>43.545976000000003</v>
      </c>
      <c r="S86">
        <v>26.963602000000002</v>
      </c>
      <c r="T86">
        <v>1.4276059999999999</v>
      </c>
      <c r="U86">
        <v>319.5</v>
      </c>
      <c r="V86">
        <v>17.236000000000001</v>
      </c>
      <c r="W86">
        <v>43.097000000000001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44.150584000000002</v>
      </c>
      <c r="AH86">
        <v>151.723648</v>
      </c>
      <c r="AI86">
        <v>54.170071999999998</v>
      </c>
      <c r="AJ86">
        <v>0</v>
      </c>
      <c r="AK86">
        <v>61.195512000000001</v>
      </c>
      <c r="AL86">
        <v>83.664000000000001</v>
      </c>
      <c r="AM86">
        <v>17.179061999999998</v>
      </c>
      <c r="AN86">
        <v>0.87246000000000001</v>
      </c>
      <c r="AO86">
        <v>0</v>
      </c>
      <c r="AP86">
        <v>8.8389000000000006</v>
      </c>
      <c r="AQ86">
        <v>28.615044000000001</v>
      </c>
      <c r="AR86">
        <v>52.991999999999997</v>
      </c>
      <c r="AS86">
        <v>34.775993999999997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90.122660999999994</v>
      </c>
      <c r="BA86">
        <f t="shared" si="4"/>
        <v>3320.4691790000006</v>
      </c>
      <c r="BD86">
        <v>4.2938999999999998</v>
      </c>
      <c r="BE86">
        <v>0</v>
      </c>
      <c r="BF86">
        <v>0</v>
      </c>
      <c r="BG86">
        <v>0</v>
      </c>
      <c r="BH86">
        <v>2.2110999999999999E-2</v>
      </c>
      <c r="BI86">
        <v>0.819241</v>
      </c>
      <c r="BJ86">
        <v>0</v>
      </c>
      <c r="BK86">
        <v>0</v>
      </c>
      <c r="BL86">
        <v>0</v>
      </c>
      <c r="BM86">
        <v>1.9687E-2</v>
      </c>
      <c r="BN86">
        <v>0</v>
      </c>
      <c r="BO86">
        <v>2</v>
      </c>
      <c r="BP86">
        <v>1.1000000000000001</v>
      </c>
      <c r="BQ86">
        <v>3.542468</v>
      </c>
      <c r="BR86">
        <v>2.5514770000000002</v>
      </c>
      <c r="BS86">
        <v>1.62</v>
      </c>
      <c r="BT86">
        <v>4.2558590000000001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0.82</v>
      </c>
      <c r="CC86">
        <v>0.47</v>
      </c>
      <c r="CD86">
        <v>0.84</v>
      </c>
      <c r="CE86">
        <v>0.89</v>
      </c>
      <c r="CF86">
        <v>0.2</v>
      </c>
      <c r="CG86">
        <v>1.45</v>
      </c>
      <c r="CH86">
        <v>2.8832620000000002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2.92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90.122660999999994</v>
      </c>
    </row>
    <row r="87" spans="1:114">
      <c r="A87" t="s">
        <v>129</v>
      </c>
      <c r="B87">
        <v>0</v>
      </c>
      <c r="C87">
        <v>0</v>
      </c>
      <c r="D87">
        <v>19.826854000000001</v>
      </c>
      <c r="E87">
        <v>0</v>
      </c>
      <c r="F87">
        <v>0</v>
      </c>
      <c r="G87">
        <v>69.683229999999995</v>
      </c>
      <c r="H87">
        <v>0</v>
      </c>
      <c r="I87">
        <v>0</v>
      </c>
      <c r="J87">
        <v>82.698288000000005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126.520838</v>
      </c>
      <c r="P87">
        <v>105.45162500000001</v>
      </c>
      <c r="Q87">
        <v>21.485341999999999</v>
      </c>
      <c r="R87">
        <v>43.545976000000003</v>
      </c>
      <c r="S87">
        <v>26.963602000000002</v>
      </c>
      <c r="T87">
        <v>1.4276059999999999</v>
      </c>
      <c r="U87">
        <v>319.5</v>
      </c>
      <c r="V87">
        <v>17.513999999999999</v>
      </c>
      <c r="W87">
        <v>43.097000000000001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44.150584000000002</v>
      </c>
      <c r="AH87">
        <v>151.723648</v>
      </c>
      <c r="AI87">
        <v>18.056691000000001</v>
      </c>
      <c r="AJ87">
        <v>0</v>
      </c>
      <c r="AK87">
        <v>61.195512000000001</v>
      </c>
      <c r="AL87">
        <v>83.664000000000001</v>
      </c>
      <c r="AM87">
        <v>17.179061999999998</v>
      </c>
      <c r="AN87">
        <v>0.87246000000000001</v>
      </c>
      <c r="AO87">
        <v>0</v>
      </c>
      <c r="AP87">
        <v>8.8389000000000006</v>
      </c>
      <c r="AQ87">
        <v>28.615044000000001</v>
      </c>
      <c r="AR87">
        <v>50.783999999999999</v>
      </c>
      <c r="AS87">
        <v>34.775993999999997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89.922788999999995</v>
      </c>
      <c r="BA87">
        <f t="shared" si="4"/>
        <v>3282.8066120000012</v>
      </c>
      <c r="BD87">
        <v>4.2938999999999998</v>
      </c>
      <c r="BE87">
        <v>0</v>
      </c>
      <c r="BF87">
        <v>0</v>
      </c>
      <c r="BG87">
        <v>0</v>
      </c>
      <c r="BH87">
        <v>2.2110999999999999E-2</v>
      </c>
      <c r="BI87">
        <v>0.819241</v>
      </c>
      <c r="BJ87">
        <v>0</v>
      </c>
      <c r="BK87">
        <v>0</v>
      </c>
      <c r="BL87">
        <v>0</v>
      </c>
      <c r="BM87">
        <v>1.9814999999999999E-2</v>
      </c>
      <c r="BN87">
        <v>0</v>
      </c>
      <c r="BO87">
        <v>2</v>
      </c>
      <c r="BP87">
        <v>1.1000000000000001</v>
      </c>
      <c r="BQ87">
        <v>3.542468</v>
      </c>
      <c r="BR87">
        <v>2.5514770000000002</v>
      </c>
      <c r="BS87">
        <v>1.62</v>
      </c>
      <c r="BT87">
        <v>4.2558590000000001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0.82</v>
      </c>
      <c r="CC87">
        <v>0.41</v>
      </c>
      <c r="CD87">
        <v>0.84</v>
      </c>
      <c r="CE87">
        <v>0.89</v>
      </c>
      <c r="CF87">
        <v>0.2</v>
      </c>
      <c r="CG87">
        <v>1.45</v>
      </c>
      <c r="CH87">
        <v>2.8832620000000002</v>
      </c>
      <c r="CI87">
        <v>6.05</v>
      </c>
      <c r="CJ87">
        <v>1.94</v>
      </c>
      <c r="CK87">
        <v>1.7</v>
      </c>
      <c r="CL87">
        <v>5.313701</v>
      </c>
      <c r="CM87">
        <v>0.935114</v>
      </c>
      <c r="CN87">
        <v>1.771234</v>
      </c>
      <c r="CO87">
        <v>2.93</v>
      </c>
      <c r="CP87">
        <v>2.5259830000000001</v>
      </c>
      <c r="CQ87">
        <v>2.7933979999999998</v>
      </c>
      <c r="CR87">
        <v>2.38</v>
      </c>
      <c r="CS87">
        <v>2.3522639999999999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89.922788999999995</v>
      </c>
    </row>
    <row r="88" spans="1:114">
      <c r="A88" t="s">
        <v>130</v>
      </c>
      <c r="B88">
        <v>0</v>
      </c>
      <c r="C88">
        <v>0</v>
      </c>
      <c r="D88">
        <v>19.826854000000001</v>
      </c>
      <c r="E88">
        <v>0</v>
      </c>
      <c r="F88">
        <v>0</v>
      </c>
      <c r="G88">
        <v>69.683229999999995</v>
      </c>
      <c r="H88">
        <v>0</v>
      </c>
      <c r="I88">
        <v>0</v>
      </c>
      <c r="J88">
        <v>82.698288000000005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126.520838</v>
      </c>
      <c r="P88">
        <v>105.45162500000001</v>
      </c>
      <c r="Q88">
        <v>21.485341999999999</v>
      </c>
      <c r="R88">
        <v>43.545976000000003</v>
      </c>
      <c r="S88">
        <v>26.963602000000002</v>
      </c>
      <c r="T88">
        <v>1.4276059999999999</v>
      </c>
      <c r="U88">
        <v>319.5</v>
      </c>
      <c r="V88">
        <v>17.513999999999999</v>
      </c>
      <c r="W88">
        <v>43.097000000000001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44.150584000000002</v>
      </c>
      <c r="AH88">
        <v>151.723648</v>
      </c>
      <c r="AI88">
        <v>16.667714</v>
      </c>
      <c r="AJ88">
        <v>0</v>
      </c>
      <c r="AK88">
        <v>61.195512000000001</v>
      </c>
      <c r="AL88">
        <v>83.664000000000001</v>
      </c>
      <c r="AM88">
        <v>17.179061999999998</v>
      </c>
      <c r="AN88">
        <v>0.87246000000000001</v>
      </c>
      <c r="AO88">
        <v>0</v>
      </c>
      <c r="AP88">
        <v>3.0743999999999998</v>
      </c>
      <c r="AQ88">
        <v>28.615044000000001</v>
      </c>
      <c r="AR88">
        <v>50.783999999999999</v>
      </c>
      <c r="AS88">
        <v>34.775993999999997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89.782788999999994</v>
      </c>
      <c r="BA88">
        <f t="shared" si="4"/>
        <v>3275.5131350000006</v>
      </c>
      <c r="BD88">
        <v>4.2938999999999998</v>
      </c>
      <c r="BE88">
        <v>0</v>
      </c>
      <c r="BF88">
        <v>0</v>
      </c>
      <c r="BG88">
        <v>0</v>
      </c>
      <c r="BH88">
        <v>2.2110999999999999E-2</v>
      </c>
      <c r="BI88">
        <v>0.819241</v>
      </c>
      <c r="BJ88">
        <v>0</v>
      </c>
      <c r="BK88">
        <v>0</v>
      </c>
      <c r="BL88">
        <v>0</v>
      </c>
      <c r="BM88">
        <v>1.9814999999999999E-2</v>
      </c>
      <c r="BN88">
        <v>0</v>
      </c>
      <c r="BO88">
        <v>2</v>
      </c>
      <c r="BP88">
        <v>1.1000000000000001</v>
      </c>
      <c r="BQ88">
        <v>3.542468</v>
      </c>
      <c r="BR88">
        <v>2.5514770000000002</v>
      </c>
      <c r="BS88">
        <v>1.62</v>
      </c>
      <c r="BT88">
        <v>4.2558590000000001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0.82</v>
      </c>
      <c r="CC88">
        <v>0.41</v>
      </c>
      <c r="CD88">
        <v>0.84</v>
      </c>
      <c r="CE88">
        <v>0.89</v>
      </c>
      <c r="CF88">
        <v>0.2</v>
      </c>
      <c r="CG88">
        <v>1.45</v>
      </c>
      <c r="CH88">
        <v>2.8832620000000002</v>
      </c>
      <c r="CI88">
        <v>6.05</v>
      </c>
      <c r="CJ88">
        <v>1.94</v>
      </c>
      <c r="CK88">
        <v>1.56</v>
      </c>
      <c r="CL88">
        <v>5.313701</v>
      </c>
      <c r="CM88">
        <v>0.935114</v>
      </c>
      <c r="CN88">
        <v>1.771234</v>
      </c>
      <c r="CO88">
        <v>2.93</v>
      </c>
      <c r="CP88">
        <v>2.5259830000000001</v>
      </c>
      <c r="CQ88">
        <v>2.7933979999999998</v>
      </c>
      <c r="CR88">
        <v>2.38</v>
      </c>
      <c r="CS88">
        <v>2.3522639999999999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89.782788999999994</v>
      </c>
    </row>
    <row r="89" spans="1:114">
      <c r="A89" t="s">
        <v>131</v>
      </c>
      <c r="B89">
        <v>0</v>
      </c>
      <c r="C89">
        <v>0</v>
      </c>
      <c r="D89">
        <v>19.826854000000001</v>
      </c>
      <c r="E89">
        <v>0</v>
      </c>
      <c r="F89">
        <v>0</v>
      </c>
      <c r="G89">
        <v>69.683229999999995</v>
      </c>
      <c r="H89">
        <v>0</v>
      </c>
      <c r="I89">
        <v>0</v>
      </c>
      <c r="J89">
        <v>82.698288000000005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126.520838</v>
      </c>
      <c r="P89">
        <v>105.45162500000001</v>
      </c>
      <c r="Q89">
        <v>21.485341999999999</v>
      </c>
      <c r="R89">
        <v>43.545976000000003</v>
      </c>
      <c r="S89">
        <v>26.963602000000002</v>
      </c>
      <c r="T89">
        <v>1.4276059999999999</v>
      </c>
      <c r="U89">
        <v>319.5</v>
      </c>
      <c r="V89">
        <v>17.513999999999999</v>
      </c>
      <c r="W89">
        <v>43.097000000000001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31.709734000000001</v>
      </c>
      <c r="AD89">
        <v>39.752510000000001</v>
      </c>
      <c r="AE89">
        <v>53.905351000000003</v>
      </c>
      <c r="AF89">
        <v>8.7128630000000005</v>
      </c>
      <c r="AG89">
        <v>44.150584000000002</v>
      </c>
      <c r="AH89">
        <v>151.723648</v>
      </c>
      <c r="AI89">
        <v>16.667714</v>
      </c>
      <c r="AJ89">
        <v>0</v>
      </c>
      <c r="AK89">
        <v>61.195512000000001</v>
      </c>
      <c r="AL89">
        <v>83.664000000000001</v>
      </c>
      <c r="AM89">
        <v>17.179061999999998</v>
      </c>
      <c r="AN89">
        <v>0.87246000000000001</v>
      </c>
      <c r="AO89">
        <v>0</v>
      </c>
      <c r="AP89">
        <v>3.0743999999999998</v>
      </c>
      <c r="AQ89">
        <v>28.615044000000001</v>
      </c>
      <c r="AR89">
        <v>50.783999999999999</v>
      </c>
      <c r="AS89">
        <v>34.775993999999997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89.693345999999991</v>
      </c>
      <c r="BA89">
        <f t="shared" si="4"/>
        <v>3275.4236920000008</v>
      </c>
      <c r="BD89">
        <v>4.2938999999999998</v>
      </c>
      <c r="BE89">
        <v>0</v>
      </c>
      <c r="BF89">
        <v>0</v>
      </c>
      <c r="BG89">
        <v>0</v>
      </c>
      <c r="BH89">
        <v>2.2668000000000001E-2</v>
      </c>
      <c r="BI89">
        <v>0.819241</v>
      </c>
      <c r="BJ89">
        <v>0</v>
      </c>
      <c r="BK89">
        <v>0</v>
      </c>
      <c r="BL89">
        <v>0</v>
      </c>
      <c r="BM89">
        <v>1.9814999999999999E-2</v>
      </c>
      <c r="BN89">
        <v>0</v>
      </c>
      <c r="BO89">
        <v>2</v>
      </c>
      <c r="BP89">
        <v>1.1000000000000001</v>
      </c>
      <c r="BQ89">
        <v>3.542468</v>
      </c>
      <c r="BR89">
        <v>2.5514770000000002</v>
      </c>
      <c r="BS89">
        <v>1.62</v>
      </c>
      <c r="BT89">
        <v>4.2558590000000001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0.82</v>
      </c>
      <c r="CC89">
        <v>0.41</v>
      </c>
      <c r="CD89">
        <v>0.84</v>
      </c>
      <c r="CE89">
        <v>0.89</v>
      </c>
      <c r="CF89">
        <v>0.2</v>
      </c>
      <c r="CG89">
        <v>1.45</v>
      </c>
      <c r="CH89">
        <v>2.8832620000000002</v>
      </c>
      <c r="CI89">
        <v>6.05</v>
      </c>
      <c r="CJ89">
        <v>1.94</v>
      </c>
      <c r="CK89">
        <v>1.47</v>
      </c>
      <c r="CL89">
        <v>5.313701</v>
      </c>
      <c r="CM89">
        <v>0.935114</v>
      </c>
      <c r="CN89">
        <v>1.771234</v>
      </c>
      <c r="CO89">
        <v>2.93</v>
      </c>
      <c r="CP89">
        <v>2.5259830000000001</v>
      </c>
      <c r="CQ89">
        <v>2.7933979999999998</v>
      </c>
      <c r="CR89">
        <v>2.38</v>
      </c>
      <c r="CS89">
        <v>2.3522639999999999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89.693345999999991</v>
      </c>
    </row>
    <row r="90" spans="1:114">
      <c r="A90" t="s">
        <v>132</v>
      </c>
      <c r="B90">
        <v>0</v>
      </c>
      <c r="C90">
        <v>0</v>
      </c>
      <c r="D90">
        <v>19.826854000000001</v>
      </c>
      <c r="E90">
        <v>0</v>
      </c>
      <c r="F90">
        <v>0</v>
      </c>
      <c r="G90">
        <v>69.683229999999995</v>
      </c>
      <c r="H90">
        <v>0</v>
      </c>
      <c r="I90">
        <v>0</v>
      </c>
      <c r="J90">
        <v>82.698288000000005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126.520838</v>
      </c>
      <c r="P90">
        <v>105.45162500000001</v>
      </c>
      <c r="Q90">
        <v>21.485341999999999</v>
      </c>
      <c r="R90">
        <v>43.545976000000003</v>
      </c>
      <c r="S90">
        <v>26.963602000000002</v>
      </c>
      <c r="T90">
        <v>1.4276059999999999</v>
      </c>
      <c r="U90">
        <v>319.5</v>
      </c>
      <c r="V90">
        <v>17.513999999999999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31.709734000000001</v>
      </c>
      <c r="AD90">
        <v>39.752510000000001</v>
      </c>
      <c r="AE90">
        <v>53.905351000000003</v>
      </c>
      <c r="AF90">
        <v>8.7128630000000005</v>
      </c>
      <c r="AG90">
        <v>44.150584000000002</v>
      </c>
      <c r="AH90">
        <v>151.723648</v>
      </c>
      <c r="AI90">
        <v>16.667714</v>
      </c>
      <c r="AJ90">
        <v>0</v>
      </c>
      <c r="AK90">
        <v>61.195512000000001</v>
      </c>
      <c r="AL90">
        <v>83.664000000000001</v>
      </c>
      <c r="AM90">
        <v>17.179061999999998</v>
      </c>
      <c r="AN90">
        <v>0.87246000000000001</v>
      </c>
      <c r="AO90">
        <v>0</v>
      </c>
      <c r="AP90">
        <v>3.0743999999999998</v>
      </c>
      <c r="AQ90">
        <v>28.615044000000001</v>
      </c>
      <c r="AR90">
        <v>50.783999999999999</v>
      </c>
      <c r="AS90">
        <v>34.775993999999997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89.693345999999991</v>
      </c>
      <c r="BA90">
        <f t="shared" si="4"/>
        <v>3275.4236920000008</v>
      </c>
      <c r="BD90">
        <v>4.2938999999999998</v>
      </c>
      <c r="BE90">
        <v>0</v>
      </c>
      <c r="BF90">
        <v>0</v>
      </c>
      <c r="BG90">
        <v>0</v>
      </c>
      <c r="BH90">
        <v>2.2668000000000001E-2</v>
      </c>
      <c r="BI90">
        <v>0.819241</v>
      </c>
      <c r="BJ90">
        <v>0</v>
      </c>
      <c r="BK90">
        <v>0</v>
      </c>
      <c r="BL90">
        <v>0</v>
      </c>
      <c r="BM90">
        <v>1.9814999999999999E-2</v>
      </c>
      <c r="BN90">
        <v>0</v>
      </c>
      <c r="BO90">
        <v>2</v>
      </c>
      <c r="BP90">
        <v>1.1000000000000001</v>
      </c>
      <c r="BQ90">
        <v>3.542468</v>
      </c>
      <c r="BR90">
        <v>2.5514770000000002</v>
      </c>
      <c r="BS90">
        <v>1.62</v>
      </c>
      <c r="BT90">
        <v>4.2558590000000001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0.82</v>
      </c>
      <c r="CC90">
        <v>0.41</v>
      </c>
      <c r="CD90">
        <v>0.84</v>
      </c>
      <c r="CE90">
        <v>0.89</v>
      </c>
      <c r="CF90">
        <v>0.2</v>
      </c>
      <c r="CG90">
        <v>1.45</v>
      </c>
      <c r="CH90">
        <v>2.8832620000000002</v>
      </c>
      <c r="CI90">
        <v>6.05</v>
      </c>
      <c r="CJ90">
        <v>1.94</v>
      </c>
      <c r="CK90">
        <v>1.47</v>
      </c>
      <c r="CL90">
        <v>5.313701</v>
      </c>
      <c r="CM90">
        <v>0.935114</v>
      </c>
      <c r="CN90">
        <v>1.771234</v>
      </c>
      <c r="CO90">
        <v>2.93</v>
      </c>
      <c r="CP90">
        <v>2.5259830000000001</v>
      </c>
      <c r="CQ90">
        <v>2.7933979999999998</v>
      </c>
      <c r="CR90">
        <v>2.38</v>
      </c>
      <c r="CS90">
        <v>2.3522639999999999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89.693345999999991</v>
      </c>
    </row>
    <row r="91" spans="1:114">
      <c r="A91" t="s">
        <v>133</v>
      </c>
      <c r="B91">
        <v>0</v>
      </c>
      <c r="C91">
        <v>0</v>
      </c>
      <c r="D91">
        <v>19.826854000000001</v>
      </c>
      <c r="E91">
        <v>0</v>
      </c>
      <c r="F91">
        <v>0</v>
      </c>
      <c r="G91">
        <v>69.683229999999995</v>
      </c>
      <c r="H91">
        <v>0</v>
      </c>
      <c r="I91">
        <v>0</v>
      </c>
      <c r="J91">
        <v>82.698288000000005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126.520838</v>
      </c>
      <c r="P91">
        <v>105.45162500000001</v>
      </c>
      <c r="Q91">
        <v>21.485341999999999</v>
      </c>
      <c r="R91">
        <v>43.545976000000003</v>
      </c>
      <c r="S91">
        <v>26.963602000000002</v>
      </c>
      <c r="T91">
        <v>1.4276059999999999</v>
      </c>
      <c r="U91">
        <v>319.5</v>
      </c>
      <c r="V91">
        <v>17.513999999999999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45.195661999999999</v>
      </c>
      <c r="AC91">
        <v>31.709734000000001</v>
      </c>
      <c r="AD91">
        <v>39.752510000000001</v>
      </c>
      <c r="AE91">
        <v>53.905351000000003</v>
      </c>
      <c r="AF91">
        <v>18.063253</v>
      </c>
      <c r="AG91">
        <v>44.150584000000002</v>
      </c>
      <c r="AH91">
        <v>151.723648</v>
      </c>
      <c r="AI91">
        <v>16.667714</v>
      </c>
      <c r="AJ91">
        <v>0</v>
      </c>
      <c r="AK91">
        <v>61.195512000000001</v>
      </c>
      <c r="AL91">
        <v>83.664000000000001</v>
      </c>
      <c r="AM91">
        <v>17.179061999999998</v>
      </c>
      <c r="AN91">
        <v>0.87246000000000001</v>
      </c>
      <c r="AO91">
        <v>0</v>
      </c>
      <c r="AP91">
        <v>3.0743999999999998</v>
      </c>
      <c r="AQ91">
        <v>28.615044000000001</v>
      </c>
      <c r="AR91">
        <v>50.783999999999999</v>
      </c>
      <c r="AS91">
        <v>34.775993999999997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89.791332999999995</v>
      </c>
      <c r="BA91">
        <f t="shared" si="4"/>
        <v>3286.4325710000007</v>
      </c>
      <c r="BD91">
        <v>4.2938999999999998</v>
      </c>
      <c r="BE91">
        <v>0</v>
      </c>
      <c r="BF91">
        <v>0</v>
      </c>
      <c r="BG91">
        <v>0</v>
      </c>
      <c r="BH91">
        <v>2.2668000000000001E-2</v>
      </c>
      <c r="BI91">
        <v>0.819241</v>
      </c>
      <c r="BJ91">
        <v>0</v>
      </c>
      <c r="BK91">
        <v>0</v>
      </c>
      <c r="BL91">
        <v>0</v>
      </c>
      <c r="BM91">
        <v>1.9814999999999999E-2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4.2558590000000001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0.82</v>
      </c>
      <c r="CC91">
        <v>0.43</v>
      </c>
      <c r="CD91">
        <v>0.88</v>
      </c>
      <c r="CE91">
        <v>0.87</v>
      </c>
      <c r="CF91">
        <v>0.2</v>
      </c>
      <c r="CG91">
        <v>1.45</v>
      </c>
      <c r="CH91">
        <v>2.8832620000000002</v>
      </c>
      <c r="CI91">
        <v>6.05</v>
      </c>
      <c r="CJ91">
        <v>1.94</v>
      </c>
      <c r="CK91">
        <v>1.47</v>
      </c>
      <c r="CL91">
        <v>5.313701</v>
      </c>
      <c r="CM91">
        <v>0.935114</v>
      </c>
      <c r="CN91">
        <v>1.771234</v>
      </c>
      <c r="CO91">
        <v>2.93</v>
      </c>
      <c r="CP91">
        <v>2.5259830000000001</v>
      </c>
      <c r="CQ91">
        <v>2.7933979999999998</v>
      </c>
      <c r="CR91">
        <v>2.38</v>
      </c>
      <c r="CS91">
        <v>2.3522639999999999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89.791332999999995</v>
      </c>
    </row>
    <row r="92" spans="1:114">
      <c r="A92" t="s">
        <v>134</v>
      </c>
      <c r="B92">
        <v>0</v>
      </c>
      <c r="C92">
        <v>0</v>
      </c>
      <c r="D92">
        <v>19.826854000000001</v>
      </c>
      <c r="E92">
        <v>0</v>
      </c>
      <c r="F92">
        <v>0</v>
      </c>
      <c r="G92">
        <v>69.683229999999995</v>
      </c>
      <c r="H92">
        <v>0</v>
      </c>
      <c r="I92">
        <v>0</v>
      </c>
      <c r="J92">
        <v>82.698288000000005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126.520838</v>
      </c>
      <c r="P92">
        <v>105.45162500000001</v>
      </c>
      <c r="Q92">
        <v>21.485341999999999</v>
      </c>
      <c r="R92">
        <v>43.545976000000003</v>
      </c>
      <c r="S92">
        <v>26.963602000000002</v>
      </c>
      <c r="T92">
        <v>1.4276059999999999</v>
      </c>
      <c r="U92">
        <v>319.5</v>
      </c>
      <c r="V92">
        <v>17.513999999999999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45.195661999999999</v>
      </c>
      <c r="AC92">
        <v>31.709734000000001</v>
      </c>
      <c r="AD92">
        <v>39.752510000000001</v>
      </c>
      <c r="AE92">
        <v>53.905351000000003</v>
      </c>
      <c r="AF92">
        <v>18.063253</v>
      </c>
      <c r="AG92">
        <v>44.150584000000002</v>
      </c>
      <c r="AH92">
        <v>151.723648</v>
      </c>
      <c r="AI92">
        <v>16.667714</v>
      </c>
      <c r="AJ92">
        <v>0</v>
      </c>
      <c r="AK92">
        <v>61.195512000000001</v>
      </c>
      <c r="AL92">
        <v>83.664000000000001</v>
      </c>
      <c r="AM92">
        <v>17.179061999999998</v>
      </c>
      <c r="AN92">
        <v>0.87246000000000001</v>
      </c>
      <c r="AO92">
        <v>0</v>
      </c>
      <c r="AP92">
        <v>3.0743999999999998</v>
      </c>
      <c r="AQ92">
        <v>28.615044000000001</v>
      </c>
      <c r="AR92">
        <v>50.783999999999999</v>
      </c>
      <c r="AS92">
        <v>34.775993999999997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89.791332999999995</v>
      </c>
      <c r="BA92">
        <f t="shared" si="4"/>
        <v>3286.4325710000007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0.819241</v>
      </c>
      <c r="BJ92">
        <v>0</v>
      </c>
      <c r="BK92">
        <v>0</v>
      </c>
      <c r="BL92">
        <v>0</v>
      </c>
      <c r="BM92">
        <v>1.9814999999999999E-2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4.2558590000000001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0.82</v>
      </c>
      <c r="CC92">
        <v>0.43</v>
      </c>
      <c r="CD92">
        <v>0.88</v>
      </c>
      <c r="CE92">
        <v>0.87</v>
      </c>
      <c r="CF92">
        <v>0.2</v>
      </c>
      <c r="CG92">
        <v>1.45</v>
      </c>
      <c r="CH92">
        <v>2.8832620000000002</v>
      </c>
      <c r="CI92">
        <v>6.05</v>
      </c>
      <c r="CJ92">
        <v>1.94</v>
      </c>
      <c r="CK92">
        <v>1.47</v>
      </c>
      <c r="CL92">
        <v>5.313701</v>
      </c>
      <c r="CM92">
        <v>0.935114</v>
      </c>
      <c r="CN92">
        <v>1.771234</v>
      </c>
      <c r="CO92">
        <v>2.93</v>
      </c>
      <c r="CP92">
        <v>2.5259830000000001</v>
      </c>
      <c r="CQ92">
        <v>2.7933979999999998</v>
      </c>
      <c r="CR92">
        <v>2.38</v>
      </c>
      <c r="CS92">
        <v>2.3522639999999999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89.791332999999995</v>
      </c>
    </row>
    <row r="93" spans="1:114">
      <c r="A93" t="s">
        <v>135</v>
      </c>
      <c r="B93">
        <v>0</v>
      </c>
      <c r="C93">
        <v>0</v>
      </c>
      <c r="D93">
        <v>19.826854000000001</v>
      </c>
      <c r="E93">
        <v>0</v>
      </c>
      <c r="F93">
        <v>0</v>
      </c>
      <c r="G93">
        <v>69.683229999999995</v>
      </c>
      <c r="H93">
        <v>0</v>
      </c>
      <c r="I93">
        <v>0</v>
      </c>
      <c r="J93">
        <v>82.698288000000005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126.520838</v>
      </c>
      <c r="P93">
        <v>105.45162500000001</v>
      </c>
      <c r="Q93">
        <v>21.485341999999999</v>
      </c>
      <c r="R93">
        <v>43.545976000000003</v>
      </c>
      <c r="S93">
        <v>26.963602000000002</v>
      </c>
      <c r="T93">
        <v>1.4276059999999999</v>
      </c>
      <c r="U93">
        <v>319.5</v>
      </c>
      <c r="V93">
        <v>17.513999999999999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45.195661999999999</v>
      </c>
      <c r="AC93">
        <v>31.709734000000001</v>
      </c>
      <c r="AD93">
        <v>39.752510000000001</v>
      </c>
      <c r="AE93">
        <v>53.905351000000003</v>
      </c>
      <c r="AF93">
        <v>18.063253</v>
      </c>
      <c r="AG93">
        <v>44.150584000000002</v>
      </c>
      <c r="AH93">
        <v>151.723648</v>
      </c>
      <c r="AI93">
        <v>3.8891330000000002</v>
      </c>
      <c r="AJ93">
        <v>0</v>
      </c>
      <c r="AK93">
        <v>61.195512000000001</v>
      </c>
      <c r="AL93">
        <v>83.664000000000001</v>
      </c>
      <c r="AM93">
        <v>17.179061999999998</v>
      </c>
      <c r="AN93">
        <v>0.87246000000000001</v>
      </c>
      <c r="AO93">
        <v>0</v>
      </c>
      <c r="AP93">
        <v>1.5371999999999999</v>
      </c>
      <c r="AQ93">
        <v>28.615044000000001</v>
      </c>
      <c r="AR93">
        <v>50.783999999999999</v>
      </c>
      <c r="AS93">
        <v>34.775993999999997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89.791332999999995</v>
      </c>
      <c r="BA93">
        <f t="shared" si="4"/>
        <v>3272.1167900000009</v>
      </c>
      <c r="BD93">
        <v>4.2938999999999998</v>
      </c>
      <c r="BE93">
        <v>0</v>
      </c>
      <c r="BF93">
        <v>0</v>
      </c>
      <c r="BG93">
        <v>0</v>
      </c>
      <c r="BH93">
        <v>2.2668000000000001E-2</v>
      </c>
      <c r="BI93">
        <v>0.819241</v>
      </c>
      <c r="BJ93">
        <v>0</v>
      </c>
      <c r="BK93">
        <v>0</v>
      </c>
      <c r="BL93">
        <v>0</v>
      </c>
      <c r="BM93">
        <v>1.9814999999999999E-2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4.2558590000000001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0.82</v>
      </c>
      <c r="CC93">
        <v>0.43</v>
      </c>
      <c r="CD93">
        <v>0.88</v>
      </c>
      <c r="CE93">
        <v>0.87</v>
      </c>
      <c r="CF93">
        <v>0.2</v>
      </c>
      <c r="CG93">
        <v>1.45</v>
      </c>
      <c r="CH93">
        <v>2.8832620000000002</v>
      </c>
      <c r="CI93">
        <v>6.05</v>
      </c>
      <c r="CJ93">
        <v>1.94</v>
      </c>
      <c r="CK93">
        <v>1.47</v>
      </c>
      <c r="CL93">
        <v>5.313701</v>
      </c>
      <c r="CM93">
        <v>0.935114</v>
      </c>
      <c r="CN93">
        <v>1.771234</v>
      </c>
      <c r="CO93">
        <v>2.93</v>
      </c>
      <c r="CP93">
        <v>2.5259830000000001</v>
      </c>
      <c r="CQ93">
        <v>2.7933979999999998</v>
      </c>
      <c r="CR93">
        <v>2.38</v>
      </c>
      <c r="CS93">
        <v>2.3522639999999999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89.791332999999995</v>
      </c>
    </row>
    <row r="94" spans="1:114">
      <c r="A94" t="s">
        <v>136</v>
      </c>
      <c r="B94">
        <v>0</v>
      </c>
      <c r="C94">
        <v>0</v>
      </c>
      <c r="D94">
        <v>19.826854000000001</v>
      </c>
      <c r="E94">
        <v>0</v>
      </c>
      <c r="F94">
        <v>0</v>
      </c>
      <c r="G94">
        <v>69.683229999999995</v>
      </c>
      <c r="H94">
        <v>0</v>
      </c>
      <c r="I94">
        <v>0</v>
      </c>
      <c r="J94">
        <v>82.698288000000005</v>
      </c>
      <c r="K94">
        <v>689.35378200000002</v>
      </c>
      <c r="L94">
        <v>503.90259200000003</v>
      </c>
      <c r="M94">
        <v>94.319981999999996</v>
      </c>
      <c r="N94">
        <v>120.694688</v>
      </c>
      <c r="O94">
        <v>126.520838</v>
      </c>
      <c r="P94">
        <v>105.45162500000001</v>
      </c>
      <c r="Q94">
        <v>21.485341999999999</v>
      </c>
      <c r="R94">
        <v>43.545976000000003</v>
      </c>
      <c r="S94">
        <v>26.963602000000002</v>
      </c>
      <c r="T94">
        <v>1.4276059999999999</v>
      </c>
      <c r="U94">
        <v>319.5</v>
      </c>
      <c r="V94">
        <v>17.513999999999999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45.195661999999999</v>
      </c>
      <c r="AC94">
        <v>31.709734000000001</v>
      </c>
      <c r="AD94">
        <v>39.752510000000001</v>
      </c>
      <c r="AE94">
        <v>53.905351000000003</v>
      </c>
      <c r="AF94">
        <v>18.063253</v>
      </c>
      <c r="AG94">
        <v>44.150584000000002</v>
      </c>
      <c r="AH94">
        <v>151.723648</v>
      </c>
      <c r="AI94">
        <v>3.8891330000000002</v>
      </c>
      <c r="AJ94">
        <v>0</v>
      </c>
      <c r="AK94">
        <v>61.195512000000001</v>
      </c>
      <c r="AL94">
        <v>83.664000000000001</v>
      </c>
      <c r="AM94">
        <v>17.179061999999998</v>
      </c>
      <c r="AN94">
        <v>0.87246000000000001</v>
      </c>
      <c r="AO94">
        <v>0</v>
      </c>
      <c r="AP94">
        <v>1.5371999999999999</v>
      </c>
      <c r="AQ94">
        <v>28.615044000000001</v>
      </c>
      <c r="AR94">
        <v>50.783999999999999</v>
      </c>
      <c r="AS94">
        <v>34.775993999999997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89.731332999999992</v>
      </c>
      <c r="BA94">
        <f t="shared" si="4"/>
        <v>3272.056790000001</v>
      </c>
      <c r="BD94">
        <v>4.2938999999999998</v>
      </c>
      <c r="BE94">
        <v>0</v>
      </c>
      <c r="BF94">
        <v>0</v>
      </c>
      <c r="BG94">
        <v>0</v>
      </c>
      <c r="BH94">
        <v>2.2668000000000001E-2</v>
      </c>
      <c r="BI94">
        <v>0.819241</v>
      </c>
      <c r="BJ94">
        <v>0</v>
      </c>
      <c r="BK94">
        <v>0</v>
      </c>
      <c r="BL94">
        <v>0</v>
      </c>
      <c r="BM94">
        <v>1.9814999999999999E-2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4.2558590000000001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0.82</v>
      </c>
      <c r="CC94">
        <v>0.41</v>
      </c>
      <c r="CD94">
        <v>0.84</v>
      </c>
      <c r="CE94">
        <v>0.87</v>
      </c>
      <c r="CF94">
        <v>0.2</v>
      </c>
      <c r="CG94">
        <v>1.45</v>
      </c>
      <c r="CH94">
        <v>2.8832620000000002</v>
      </c>
      <c r="CI94">
        <v>6.05</v>
      </c>
      <c r="CJ94">
        <v>1.94</v>
      </c>
      <c r="CK94">
        <v>1.47</v>
      </c>
      <c r="CL94">
        <v>5.313701</v>
      </c>
      <c r="CM94">
        <v>0.935114</v>
      </c>
      <c r="CN94">
        <v>1.771234</v>
      </c>
      <c r="CO94">
        <v>2.93</v>
      </c>
      <c r="CP94">
        <v>2.5259830000000001</v>
      </c>
      <c r="CQ94">
        <v>2.7933979999999998</v>
      </c>
      <c r="CR94">
        <v>2.38</v>
      </c>
      <c r="CS94">
        <v>2.3522639999999999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89.731332999999992</v>
      </c>
    </row>
    <row r="95" spans="1:114">
      <c r="A95" t="s">
        <v>137</v>
      </c>
      <c r="B95">
        <v>0</v>
      </c>
      <c r="C95">
        <v>0</v>
      </c>
      <c r="D95">
        <v>19.826854000000001</v>
      </c>
      <c r="E95">
        <v>0</v>
      </c>
      <c r="F95">
        <v>0</v>
      </c>
      <c r="G95">
        <v>69.683229999999995</v>
      </c>
      <c r="H95">
        <v>0</v>
      </c>
      <c r="I95">
        <v>0</v>
      </c>
      <c r="J95">
        <v>82.698288000000005</v>
      </c>
      <c r="K95">
        <v>689.35378200000002</v>
      </c>
      <c r="L95">
        <v>503.90259200000003</v>
      </c>
      <c r="M95">
        <v>94.319981999999996</v>
      </c>
      <c r="N95">
        <v>120.694688</v>
      </c>
      <c r="O95">
        <v>126.520838</v>
      </c>
      <c r="P95">
        <v>105.45162500000001</v>
      </c>
      <c r="Q95">
        <v>21.485341999999999</v>
      </c>
      <c r="R95">
        <v>43.545976000000003</v>
      </c>
      <c r="S95">
        <v>26.963602000000002</v>
      </c>
      <c r="T95">
        <v>1.4276059999999999</v>
      </c>
      <c r="U95">
        <v>319.5</v>
      </c>
      <c r="V95">
        <v>17.792000000000002</v>
      </c>
      <c r="W95">
        <v>43.097000000000001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8.7128630000000005</v>
      </c>
      <c r="AG95">
        <v>44.150584000000002</v>
      </c>
      <c r="AH95">
        <v>126.436373</v>
      </c>
      <c r="AI95">
        <v>3.8891330000000002</v>
      </c>
      <c r="AJ95">
        <v>0</v>
      </c>
      <c r="AK95">
        <v>61.195512000000001</v>
      </c>
      <c r="AL95">
        <v>83.664000000000001</v>
      </c>
      <c r="AM95">
        <v>17.179061999999998</v>
      </c>
      <c r="AN95">
        <v>0.87246000000000001</v>
      </c>
      <c r="AO95">
        <v>0</v>
      </c>
      <c r="AP95">
        <v>1.5371999999999999</v>
      </c>
      <c r="AQ95">
        <v>27.555228</v>
      </c>
      <c r="AR95">
        <v>50.783999999999999</v>
      </c>
      <c r="AS95">
        <v>34.775993999999997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89.258136999999962</v>
      </c>
      <c r="BA95">
        <f t="shared" si="4"/>
        <v>3224.5965080000005</v>
      </c>
      <c r="BD95">
        <v>4.2938999999999998</v>
      </c>
      <c r="BE95">
        <v>0</v>
      </c>
      <c r="BF95">
        <v>0</v>
      </c>
      <c r="BG95">
        <v>0</v>
      </c>
      <c r="BH95">
        <v>2.2668000000000001E-2</v>
      </c>
      <c r="BI95">
        <v>0.819241</v>
      </c>
      <c r="BJ95">
        <v>0</v>
      </c>
      <c r="BK95">
        <v>0</v>
      </c>
      <c r="BL95">
        <v>0</v>
      </c>
      <c r="BM95">
        <v>1.9814999999999999E-2</v>
      </c>
      <c r="BN95">
        <v>0</v>
      </c>
      <c r="BO95">
        <v>2</v>
      </c>
      <c r="BP95">
        <v>1.1000000000000001</v>
      </c>
      <c r="BQ95">
        <v>3.542468</v>
      </c>
      <c r="BR95">
        <v>2.5514770000000002</v>
      </c>
      <c r="BS95">
        <v>1.62</v>
      </c>
      <c r="BT95">
        <v>4.2558590000000001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0.82</v>
      </c>
      <c r="CC95">
        <v>0.41</v>
      </c>
      <c r="CD95">
        <v>0.84</v>
      </c>
      <c r="CE95">
        <v>0.87</v>
      </c>
      <c r="CF95">
        <v>0.2</v>
      </c>
      <c r="CG95">
        <v>1.45</v>
      </c>
      <c r="CH95">
        <v>2.438053</v>
      </c>
      <c r="CI95">
        <v>6.05</v>
      </c>
      <c r="CJ95">
        <v>1.94</v>
      </c>
      <c r="CK95">
        <v>1.47</v>
      </c>
      <c r="CL95">
        <v>5.313701</v>
      </c>
      <c r="CM95">
        <v>0.935114</v>
      </c>
      <c r="CN95">
        <v>1.771234</v>
      </c>
      <c r="CO95">
        <v>2.96</v>
      </c>
      <c r="CP95">
        <v>2.5259830000000001</v>
      </c>
      <c r="CQ95">
        <v>2.7933979999999998</v>
      </c>
      <c r="CR95">
        <v>2.38</v>
      </c>
      <c r="CS95">
        <v>2.3522639999999999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89.258136999999962</v>
      </c>
    </row>
    <row r="96" spans="1:114">
      <c r="A96" t="s">
        <v>138</v>
      </c>
      <c r="B96">
        <v>0</v>
      </c>
      <c r="C96">
        <v>0</v>
      </c>
      <c r="D96">
        <v>19.826854000000001</v>
      </c>
      <c r="E96">
        <v>0</v>
      </c>
      <c r="F96">
        <v>0</v>
      </c>
      <c r="G96">
        <v>69.683229999999995</v>
      </c>
      <c r="H96">
        <v>0</v>
      </c>
      <c r="I96">
        <v>0</v>
      </c>
      <c r="J96">
        <v>82.698288000000005</v>
      </c>
      <c r="K96">
        <v>689.35378200000002</v>
      </c>
      <c r="L96">
        <v>503.90259200000003</v>
      </c>
      <c r="M96">
        <v>94.319981999999996</v>
      </c>
      <c r="N96">
        <v>120.694688</v>
      </c>
      <c r="O96">
        <v>126.520838</v>
      </c>
      <c r="P96">
        <v>105.45162500000001</v>
      </c>
      <c r="Q96">
        <v>21.485341999999999</v>
      </c>
      <c r="R96">
        <v>43.545976000000003</v>
      </c>
      <c r="S96">
        <v>26.963602000000002</v>
      </c>
      <c r="T96">
        <v>1.4276059999999999</v>
      </c>
      <c r="U96">
        <v>319.5</v>
      </c>
      <c r="V96">
        <v>17.792000000000002</v>
      </c>
      <c r="W96">
        <v>43.097000000000001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31.709734000000001</v>
      </c>
      <c r="AD96">
        <v>29.745407</v>
      </c>
      <c r="AE96">
        <v>53.905351000000003</v>
      </c>
      <c r="AF96">
        <v>8.7128630000000005</v>
      </c>
      <c r="AG96">
        <v>44.150584000000002</v>
      </c>
      <c r="AH96">
        <v>124.28644300000001</v>
      </c>
      <c r="AI96">
        <v>3.8891330000000002</v>
      </c>
      <c r="AJ96">
        <v>0</v>
      </c>
      <c r="AK96">
        <v>61.195512000000001</v>
      </c>
      <c r="AL96">
        <v>83.664000000000001</v>
      </c>
      <c r="AM96">
        <v>17.179061999999998</v>
      </c>
      <c r="AN96">
        <v>0.87246000000000001</v>
      </c>
      <c r="AO96">
        <v>0</v>
      </c>
      <c r="AP96">
        <v>1.5371999999999999</v>
      </c>
      <c r="AQ96">
        <v>27.555228</v>
      </c>
      <c r="AR96">
        <v>50.783999999999999</v>
      </c>
      <c r="AS96">
        <v>34.775993999999997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89.215735999999964</v>
      </c>
      <c r="BA96">
        <f t="shared" si="4"/>
        <v>3222.4041770000008</v>
      </c>
      <c r="BD96">
        <v>4.2938999999999998</v>
      </c>
      <c r="BE96">
        <v>0</v>
      </c>
      <c r="BF96">
        <v>0</v>
      </c>
      <c r="BG96">
        <v>0</v>
      </c>
      <c r="BH96">
        <v>2.2668000000000001E-2</v>
      </c>
      <c r="BI96">
        <v>0.819241</v>
      </c>
      <c r="BJ96">
        <v>0</v>
      </c>
      <c r="BK96">
        <v>0</v>
      </c>
      <c r="BL96">
        <v>0</v>
      </c>
      <c r="BM96">
        <v>1.9814999999999999E-2</v>
      </c>
      <c r="BN96">
        <v>0</v>
      </c>
      <c r="BO96">
        <v>2</v>
      </c>
      <c r="BP96">
        <v>1.1000000000000001</v>
      </c>
      <c r="BQ96">
        <v>3.542468</v>
      </c>
      <c r="BR96">
        <v>2.5514770000000002</v>
      </c>
      <c r="BS96">
        <v>1.62</v>
      </c>
      <c r="BT96">
        <v>4.2558590000000001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0.82</v>
      </c>
      <c r="CC96">
        <v>0.41</v>
      </c>
      <c r="CD96">
        <v>0.84</v>
      </c>
      <c r="CE96">
        <v>0.87</v>
      </c>
      <c r="CF96">
        <v>0.2</v>
      </c>
      <c r="CG96">
        <v>1.45</v>
      </c>
      <c r="CH96">
        <v>2.3956520000000001</v>
      </c>
      <c r="CI96">
        <v>6.05</v>
      </c>
      <c r="CJ96">
        <v>1.94</v>
      </c>
      <c r="CK96">
        <v>1.47</v>
      </c>
      <c r="CL96">
        <v>5.313701</v>
      </c>
      <c r="CM96">
        <v>0.935114</v>
      </c>
      <c r="CN96">
        <v>1.771234</v>
      </c>
      <c r="CO96">
        <v>2.96</v>
      </c>
      <c r="CP96">
        <v>2.5259830000000001</v>
      </c>
      <c r="CQ96">
        <v>2.7933979999999998</v>
      </c>
      <c r="CR96">
        <v>2.38</v>
      </c>
      <c r="CS96">
        <v>2.3522639999999999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89.215735999999964</v>
      </c>
    </row>
    <row r="97" spans="1:114">
      <c r="A97" t="s">
        <v>139</v>
      </c>
      <c r="B97">
        <v>0</v>
      </c>
      <c r="C97">
        <v>0</v>
      </c>
      <c r="D97">
        <v>19.826854000000001</v>
      </c>
      <c r="E97">
        <v>0</v>
      </c>
      <c r="F97">
        <v>0</v>
      </c>
      <c r="G97">
        <v>69.683229999999995</v>
      </c>
      <c r="H97">
        <v>0</v>
      </c>
      <c r="I97">
        <v>0</v>
      </c>
      <c r="J97">
        <v>82.698288000000005</v>
      </c>
      <c r="K97">
        <v>689.35378200000002</v>
      </c>
      <c r="L97">
        <v>503.90259200000003</v>
      </c>
      <c r="M97">
        <v>94.319981999999996</v>
      </c>
      <c r="N97">
        <v>120.694688</v>
      </c>
      <c r="O97">
        <v>126.520838</v>
      </c>
      <c r="P97">
        <v>105.45162500000001</v>
      </c>
      <c r="Q97">
        <v>21.485341999999999</v>
      </c>
      <c r="R97">
        <v>43.545976000000003</v>
      </c>
      <c r="S97">
        <v>26.963602000000002</v>
      </c>
      <c r="T97">
        <v>1.4276059999999999</v>
      </c>
      <c r="U97">
        <v>319.5</v>
      </c>
      <c r="V97">
        <v>17.792000000000002</v>
      </c>
      <c r="W97">
        <v>39.454999999999998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31.709734000000001</v>
      </c>
      <c r="AD97">
        <v>29.745407</v>
      </c>
      <c r="AE97">
        <v>53.905351000000003</v>
      </c>
      <c r="AF97">
        <v>8.7128630000000005</v>
      </c>
      <c r="AG97">
        <v>44.150584000000002</v>
      </c>
      <c r="AH97">
        <v>126.436373</v>
      </c>
      <c r="AI97">
        <v>3.8891330000000002</v>
      </c>
      <c r="AJ97">
        <v>0</v>
      </c>
      <c r="AK97">
        <v>61.195512000000001</v>
      </c>
      <c r="AL97">
        <v>83.664000000000001</v>
      </c>
      <c r="AM97">
        <v>17.179061999999998</v>
      </c>
      <c r="AN97">
        <v>0.87246000000000001</v>
      </c>
      <c r="AO97">
        <v>0</v>
      </c>
      <c r="AP97">
        <v>1.1529</v>
      </c>
      <c r="AQ97">
        <v>27.555228</v>
      </c>
      <c r="AR97">
        <v>50.783999999999999</v>
      </c>
      <c r="AS97">
        <v>34.775993999999997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89.258210999999974</v>
      </c>
      <c r="BA97">
        <f t="shared" si="4"/>
        <v>3220.5702820000001</v>
      </c>
      <c r="BD97">
        <v>4.2938999999999998</v>
      </c>
      <c r="BE97">
        <v>0</v>
      </c>
      <c r="BF97">
        <v>0</v>
      </c>
      <c r="BG97">
        <v>0</v>
      </c>
      <c r="BH97">
        <v>2.2741999999999998E-2</v>
      </c>
      <c r="BI97">
        <v>0.819241</v>
      </c>
      <c r="BJ97">
        <v>0</v>
      </c>
      <c r="BK97">
        <v>0</v>
      </c>
      <c r="BL97">
        <v>0</v>
      </c>
      <c r="BM97">
        <v>1.9814999999999999E-2</v>
      </c>
      <c r="BN97">
        <v>0</v>
      </c>
      <c r="BO97">
        <v>2</v>
      </c>
      <c r="BP97">
        <v>1.1000000000000001</v>
      </c>
      <c r="BQ97">
        <v>3.542468</v>
      </c>
      <c r="BR97">
        <v>2.5514770000000002</v>
      </c>
      <c r="BS97">
        <v>1.62</v>
      </c>
      <c r="BT97">
        <v>4.2558590000000001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0.82</v>
      </c>
      <c r="CC97">
        <v>0.41</v>
      </c>
      <c r="CD97">
        <v>0.84</v>
      </c>
      <c r="CE97">
        <v>0.87</v>
      </c>
      <c r="CF97">
        <v>0.2</v>
      </c>
      <c r="CG97">
        <v>1.45</v>
      </c>
      <c r="CH97">
        <v>2.438053</v>
      </c>
      <c r="CI97">
        <v>6.05</v>
      </c>
      <c r="CJ97">
        <v>1.94</v>
      </c>
      <c r="CK97">
        <v>1.47</v>
      </c>
      <c r="CL97">
        <v>5.313701</v>
      </c>
      <c r="CM97">
        <v>0.935114</v>
      </c>
      <c r="CN97">
        <v>1.771234</v>
      </c>
      <c r="CO97">
        <v>2.96</v>
      </c>
      <c r="CP97">
        <v>2.5259830000000001</v>
      </c>
      <c r="CQ97">
        <v>2.7933979999999998</v>
      </c>
      <c r="CR97">
        <v>2.38</v>
      </c>
      <c r="CS97">
        <v>2.3522639999999999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89.258210999999974</v>
      </c>
    </row>
    <row r="98" spans="1:114">
      <c r="A98" t="s">
        <v>140</v>
      </c>
      <c r="B98">
        <v>0</v>
      </c>
      <c r="C98">
        <v>0</v>
      </c>
      <c r="D98">
        <v>19.826854000000001</v>
      </c>
      <c r="E98">
        <v>0</v>
      </c>
      <c r="F98">
        <v>0</v>
      </c>
      <c r="G98">
        <v>69.683229999999995</v>
      </c>
      <c r="H98">
        <v>0</v>
      </c>
      <c r="I98">
        <v>0</v>
      </c>
      <c r="J98">
        <v>82.698288000000005</v>
      </c>
      <c r="K98">
        <v>689.35378200000002</v>
      </c>
      <c r="L98">
        <v>503.90259200000003</v>
      </c>
      <c r="M98">
        <v>94.319981999999996</v>
      </c>
      <c r="N98">
        <v>120.694688</v>
      </c>
      <c r="O98">
        <v>126.520838</v>
      </c>
      <c r="P98">
        <v>105.45162500000001</v>
      </c>
      <c r="Q98">
        <v>21.485341999999999</v>
      </c>
      <c r="R98">
        <v>43.545976000000003</v>
      </c>
      <c r="S98">
        <v>26.963602000000002</v>
      </c>
      <c r="T98">
        <v>1.4276059999999999</v>
      </c>
      <c r="U98">
        <v>319.5</v>
      </c>
      <c r="V98">
        <v>17.792000000000002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31.709734000000001</v>
      </c>
      <c r="AD98">
        <v>19.830271</v>
      </c>
      <c r="AE98">
        <v>53.905351000000003</v>
      </c>
      <c r="AF98">
        <v>8.7128630000000005</v>
      </c>
      <c r="AG98">
        <v>44.150584000000002</v>
      </c>
      <c r="AH98">
        <v>132.476653</v>
      </c>
      <c r="AI98">
        <v>3.8891330000000002</v>
      </c>
      <c r="AJ98">
        <v>0</v>
      </c>
      <c r="AK98">
        <v>61.195512000000001</v>
      </c>
      <c r="AL98">
        <v>83.664000000000001</v>
      </c>
      <c r="AM98">
        <v>17.179061999999998</v>
      </c>
      <c r="AN98">
        <v>0.87246000000000001</v>
      </c>
      <c r="AO98">
        <v>0</v>
      </c>
      <c r="AP98">
        <v>1.1529</v>
      </c>
      <c r="AQ98">
        <v>27.555228</v>
      </c>
      <c r="AR98">
        <v>50.783999999999999</v>
      </c>
      <c r="AS98">
        <v>34.775993999999997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89.37127999999997</v>
      </c>
      <c r="BA98">
        <f t="shared" si="4"/>
        <v>3212.1528050000002</v>
      </c>
      <c r="BD98">
        <v>4.2938999999999998</v>
      </c>
      <c r="BE98">
        <v>0</v>
      </c>
      <c r="BF98">
        <v>0</v>
      </c>
      <c r="BG98">
        <v>0</v>
      </c>
      <c r="BH98">
        <v>2.2741999999999998E-2</v>
      </c>
      <c r="BI98">
        <v>0.819241</v>
      </c>
      <c r="BJ98">
        <v>0</v>
      </c>
      <c r="BK98">
        <v>0</v>
      </c>
      <c r="BL98">
        <v>0</v>
      </c>
      <c r="BM98">
        <v>1.9814999999999999E-2</v>
      </c>
      <c r="BN98">
        <v>0</v>
      </c>
      <c r="BO98">
        <v>2</v>
      </c>
      <c r="BP98">
        <v>1.1000000000000001</v>
      </c>
      <c r="BQ98">
        <v>3.542468</v>
      </c>
      <c r="BR98">
        <v>2.5514770000000002</v>
      </c>
      <c r="BS98">
        <v>1.62</v>
      </c>
      <c r="BT98">
        <v>4.2558590000000001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0.82</v>
      </c>
      <c r="CC98">
        <v>0.41</v>
      </c>
      <c r="CD98">
        <v>0.84</v>
      </c>
      <c r="CE98">
        <v>0.87</v>
      </c>
      <c r="CF98">
        <v>0.2</v>
      </c>
      <c r="CG98">
        <v>1.45</v>
      </c>
      <c r="CH98">
        <v>2.5511219999999999</v>
      </c>
      <c r="CI98">
        <v>6.05</v>
      </c>
      <c r="CJ98">
        <v>1.94</v>
      </c>
      <c r="CK98">
        <v>1.47</v>
      </c>
      <c r="CL98">
        <v>5.313701</v>
      </c>
      <c r="CM98">
        <v>0.935114</v>
      </c>
      <c r="CN98">
        <v>1.771234</v>
      </c>
      <c r="CO98">
        <v>2.96</v>
      </c>
      <c r="CP98">
        <v>2.5259830000000001</v>
      </c>
      <c r="CQ98">
        <v>2.7933979999999998</v>
      </c>
      <c r="CR98">
        <v>2.38</v>
      </c>
      <c r="CS98">
        <v>2.3522639999999999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89.37127999999997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0.76916528949999929</v>
      </c>
      <c r="E99">
        <f t="shared" si="6"/>
        <v>0</v>
      </c>
      <c r="F99">
        <f t="shared" si="6"/>
        <v>0</v>
      </c>
      <c r="G99">
        <f t="shared" si="6"/>
        <v>1.6995799884999967</v>
      </c>
      <c r="H99">
        <f t="shared" si="6"/>
        <v>0</v>
      </c>
      <c r="I99">
        <f t="shared" si="6"/>
        <v>8.0874064999999998E-3</v>
      </c>
      <c r="J99">
        <f t="shared" si="6"/>
        <v>2.062410175749998</v>
      </c>
      <c r="K99">
        <f t="shared" si="6"/>
        <v>16.544490767999971</v>
      </c>
      <c r="L99">
        <f t="shared" si="6"/>
        <v>12.09366220799998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3.0826185224999985</v>
      </c>
      <c r="Q99">
        <f t="shared" si="6"/>
        <v>0.51376676999999937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7.5608999999999993</v>
      </c>
      <c r="V99">
        <f t="shared" si="6"/>
        <v>0.41477600000000026</v>
      </c>
      <c r="W99">
        <f t="shared" si="6"/>
        <v>1.051337657500002</v>
      </c>
      <c r="X99">
        <f t="shared" si="6"/>
        <v>3.540375</v>
      </c>
      <c r="Y99">
        <f t="shared" si="6"/>
        <v>0</v>
      </c>
      <c r="Z99">
        <f t="shared" si="6"/>
        <v>0.4308804499999998</v>
      </c>
      <c r="AA99">
        <f t="shared" si="6"/>
        <v>0.63936358999999954</v>
      </c>
      <c r="AB99">
        <f t="shared" si="6"/>
        <v>1.0519253459999989</v>
      </c>
      <c r="AC99">
        <f t="shared" si="6"/>
        <v>0.76103361600000052</v>
      </c>
      <c r="AD99">
        <f t="shared" si="6"/>
        <v>0.46821138700000026</v>
      </c>
      <c r="AE99">
        <f t="shared" si="6"/>
        <v>1.2968943067500007</v>
      </c>
      <c r="AF99">
        <f t="shared" si="6"/>
        <v>0.19837701900000002</v>
      </c>
      <c r="AG99">
        <f t="shared" si="6"/>
        <v>1.0596140159999998</v>
      </c>
      <c r="AH99">
        <f t="shared" si="6"/>
        <v>1.9963637865000006</v>
      </c>
      <c r="AI99">
        <f t="shared" si="6"/>
        <v>0.28713610174999993</v>
      </c>
      <c r="AJ99">
        <f t="shared" si="6"/>
        <v>0</v>
      </c>
      <c r="AK99">
        <f t="shared" si="6"/>
        <v>1.468692288</v>
      </c>
      <c r="AL99">
        <f t="shared" si="6"/>
        <v>1.8987079999999974</v>
      </c>
      <c r="AM99">
        <f t="shared" si="6"/>
        <v>0.31876462024999985</v>
      </c>
      <c r="AN99">
        <f t="shared" si="6"/>
        <v>2.4449161000000035E-2</v>
      </c>
      <c r="AO99">
        <f t="shared" si="6"/>
        <v>0</v>
      </c>
      <c r="AP99">
        <f t="shared" si="6"/>
        <v>5.9054099999999998E-2</v>
      </c>
      <c r="AQ99">
        <f t="shared" si="6"/>
        <v>0.2984266499999999</v>
      </c>
      <c r="AR99">
        <f t="shared" si="6"/>
        <v>1.1937000000000006</v>
      </c>
      <c r="AS99">
        <f t="shared" si="6"/>
        <v>0.83725397100000121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2.1130426937499998</v>
      </c>
      <c r="BA99">
        <f>SUM(B99:AZ99)</f>
        <v>76.146448697249923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5.4528424999999959E-4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1.7074800000000011E-4</v>
      </c>
      <c r="BL99">
        <f t="shared" si="8"/>
        <v>0</v>
      </c>
      <c r="BM99">
        <f t="shared" si="8"/>
        <v>3.1245599999999986E-4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6.1409409000000081E-2</v>
      </c>
      <c r="BS99">
        <f t="shared" si="8"/>
        <v>3.8880000000000053E-2</v>
      </c>
      <c r="BT99">
        <f t="shared" si="8"/>
        <v>3.4928135999999992E-2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1.9679999999999975E-2</v>
      </c>
      <c r="CC99">
        <f t="shared" si="8"/>
        <v>1.7447499999999987E-2</v>
      </c>
      <c r="CD99">
        <f t="shared" si="8"/>
        <v>1.5257500000000016E-2</v>
      </c>
      <c r="CE99">
        <f t="shared" si="8"/>
        <v>2.1077500000000023E-2</v>
      </c>
      <c r="CF99">
        <f t="shared" si="8"/>
        <v>5.0649999999999975E-3</v>
      </c>
      <c r="CG99">
        <f t="shared" si="8"/>
        <v>4.9709999999999879E-2</v>
      </c>
      <c r="CH99">
        <f t="shared" si="8"/>
        <v>3.8312763499999986E-2</v>
      </c>
      <c r="CI99">
        <f t="shared" si="8"/>
        <v>0.14520000000000005</v>
      </c>
      <c r="CJ99">
        <f t="shared" si="8"/>
        <v>4.6559999999999963E-2</v>
      </c>
      <c r="CK99">
        <f t="shared" si="8"/>
        <v>4.3339999999999934E-2</v>
      </c>
      <c r="CL99">
        <f t="shared" si="8"/>
        <v>0.12752882399999982</v>
      </c>
      <c r="CM99">
        <f t="shared" si="8"/>
        <v>2.2442735999999974E-2</v>
      </c>
      <c r="CN99">
        <f t="shared" si="8"/>
        <v>7.3506193499999872E-2</v>
      </c>
      <c r="CO99">
        <f t="shared" si="8"/>
        <v>7.1839999999999987E-2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5.6912910999999969E-2</v>
      </c>
      <c r="CT99">
        <f t="shared" si="8"/>
        <v>4.6631087999999918E-2</v>
      </c>
      <c r="CU99">
        <f t="shared" si="8"/>
        <v>4.6717300500000052E-2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2.1130426937499998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7.97</v>
      </c>
      <c r="E3">
        <v>0</v>
      </c>
      <c r="F3">
        <v>0</v>
      </c>
      <c r="G3">
        <v>10.362</v>
      </c>
      <c r="H3">
        <v>0</v>
      </c>
      <c r="I3">
        <v>0</v>
      </c>
      <c r="J3">
        <v>20.061</v>
      </c>
      <c r="K3">
        <v>689.34990000000005</v>
      </c>
      <c r="L3">
        <v>502.20549999999997</v>
      </c>
      <c r="M3">
        <v>94.319981999999996</v>
      </c>
      <c r="N3">
        <v>120.69</v>
      </c>
      <c r="O3">
        <v>126.52</v>
      </c>
      <c r="P3">
        <v>144.02676099999999</v>
      </c>
      <c r="Q3">
        <v>20.904655999999999</v>
      </c>
      <c r="R3">
        <v>43.5428</v>
      </c>
      <c r="S3">
        <v>26.96</v>
      </c>
      <c r="T3">
        <v>1.4276059999999999</v>
      </c>
      <c r="U3">
        <v>360.22500000000002</v>
      </c>
      <c r="V3">
        <v>17.236000000000001</v>
      </c>
      <c r="W3">
        <v>43.7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31.709734000000001</v>
      </c>
      <c r="AD3">
        <v>19.830271</v>
      </c>
      <c r="AE3">
        <v>53.905351000000003</v>
      </c>
      <c r="AF3">
        <v>9.0316259999999993</v>
      </c>
      <c r="AG3">
        <v>44.150584000000002</v>
      </c>
      <c r="AH3">
        <v>71.664340999999993</v>
      </c>
      <c r="AI3">
        <v>3.8891330000000002</v>
      </c>
      <c r="AJ3">
        <v>0</v>
      </c>
      <c r="AK3">
        <v>61.195512000000001</v>
      </c>
      <c r="AL3">
        <v>53.451999999999998</v>
      </c>
      <c r="AM3">
        <v>11.475891000000001</v>
      </c>
      <c r="AN3">
        <v>1.095647</v>
      </c>
      <c r="AO3">
        <v>0</v>
      </c>
      <c r="AP3">
        <v>0.89670000000000005</v>
      </c>
      <c r="AQ3">
        <v>27.555228</v>
      </c>
      <c r="AR3">
        <v>50.783999999999999</v>
      </c>
      <c r="AS3">
        <v>35.652698999999998</v>
      </c>
      <c r="AT3">
        <v>15.00001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81.728674999999996</v>
      </c>
      <c r="BA3">
        <f>SUM(B3:AZ3)</f>
        <v>3055.4788719999997</v>
      </c>
      <c r="BB3">
        <v>0</v>
      </c>
      <c r="BD3">
        <v>6.05</v>
      </c>
      <c r="BE3">
        <v>1.94</v>
      </c>
      <c r="BF3">
        <v>3.03</v>
      </c>
      <c r="BG3">
        <v>1.85</v>
      </c>
      <c r="BH3">
        <v>9.33</v>
      </c>
      <c r="BI3">
        <v>0.84</v>
      </c>
      <c r="BJ3">
        <v>0.43</v>
      </c>
      <c r="BK3">
        <v>0.82</v>
      </c>
      <c r="BL3">
        <v>0.88</v>
      </c>
      <c r="BM3">
        <v>0.22</v>
      </c>
      <c r="BN3">
        <v>2.38</v>
      </c>
      <c r="BO3">
        <v>3.42</v>
      </c>
      <c r="BP3">
        <v>0.25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2.3954240000000002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2.5514770000000002</v>
      </c>
      <c r="CU3">
        <v>4.2558590000000001</v>
      </c>
      <c r="CV3">
        <v>1.385097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81.728674999999996</v>
      </c>
    </row>
    <row r="4" spans="1:114">
      <c r="A4" t="s">
        <v>46</v>
      </c>
      <c r="B4">
        <v>0</v>
      </c>
      <c r="C4">
        <v>0</v>
      </c>
      <c r="D4">
        <v>5.64</v>
      </c>
      <c r="E4">
        <v>0</v>
      </c>
      <c r="F4">
        <v>0</v>
      </c>
      <c r="G4">
        <v>10.362</v>
      </c>
      <c r="H4">
        <v>0</v>
      </c>
      <c r="I4">
        <v>0</v>
      </c>
      <c r="J4">
        <v>20.061</v>
      </c>
      <c r="K4">
        <v>689.34990000000005</v>
      </c>
      <c r="L4">
        <v>502.20549999999997</v>
      </c>
      <c r="M4">
        <v>94.319981999999996</v>
      </c>
      <c r="N4">
        <v>120.69</v>
      </c>
      <c r="O4">
        <v>126.52</v>
      </c>
      <c r="P4">
        <v>144.02676099999999</v>
      </c>
      <c r="Q4">
        <v>20.904655999999999</v>
      </c>
      <c r="R4">
        <v>43.5428</v>
      </c>
      <c r="S4">
        <v>26.96</v>
      </c>
      <c r="T4">
        <v>1.4276059999999999</v>
      </c>
      <c r="U4">
        <v>360.22500000000002</v>
      </c>
      <c r="V4">
        <v>17.236000000000001</v>
      </c>
      <c r="W4">
        <v>43.7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31.709734000000001</v>
      </c>
      <c r="AD4">
        <v>19.830271</v>
      </c>
      <c r="AE4">
        <v>53.905351000000003</v>
      </c>
      <c r="AF4">
        <v>9.0316259999999993</v>
      </c>
      <c r="AG4">
        <v>44.150584000000002</v>
      </c>
      <c r="AH4">
        <v>71.664340999999993</v>
      </c>
      <c r="AI4">
        <v>3.8891330000000002</v>
      </c>
      <c r="AJ4">
        <v>0</v>
      </c>
      <c r="AK4">
        <v>61.195512000000001</v>
      </c>
      <c r="AL4">
        <v>53.451999999999998</v>
      </c>
      <c r="AM4">
        <v>11.475891000000001</v>
      </c>
      <c r="AN4">
        <v>1.095647</v>
      </c>
      <c r="AO4">
        <v>0</v>
      </c>
      <c r="AP4">
        <v>0.89670000000000005</v>
      </c>
      <c r="AQ4">
        <v>27.555228</v>
      </c>
      <c r="AR4">
        <v>50.783999999999999</v>
      </c>
      <c r="AS4">
        <v>35.652698999999998</v>
      </c>
      <c r="AT4">
        <v>14.925789999999999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81.728674999999996</v>
      </c>
      <c r="BA4">
        <f t="shared" ref="BA4:BA67" si="1">SUM(B4:AZ4)</f>
        <v>3053.0746519999993</v>
      </c>
      <c r="BB4">
        <v>1</v>
      </c>
      <c r="BD4">
        <v>6.05</v>
      </c>
      <c r="BE4">
        <v>1.94</v>
      </c>
      <c r="BF4">
        <v>3.03</v>
      </c>
      <c r="BG4">
        <v>1.85</v>
      </c>
      <c r="BH4">
        <v>9.33</v>
      </c>
      <c r="BI4">
        <v>0.84</v>
      </c>
      <c r="BJ4">
        <v>0.43</v>
      </c>
      <c r="BK4">
        <v>0.82</v>
      </c>
      <c r="BL4">
        <v>0.88</v>
      </c>
      <c r="BM4">
        <v>0.22</v>
      </c>
      <c r="BN4">
        <v>2.38</v>
      </c>
      <c r="BO4">
        <v>3.42</v>
      </c>
      <c r="BP4">
        <v>0.25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2.5514770000000002</v>
      </c>
      <c r="CU4">
        <v>4.2558590000000001</v>
      </c>
      <c r="CV4">
        <v>1.385097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81.728674999999996</v>
      </c>
    </row>
    <row r="5" spans="1:114">
      <c r="A5" t="s">
        <v>47</v>
      </c>
      <c r="B5">
        <v>0</v>
      </c>
      <c r="C5">
        <v>0</v>
      </c>
      <c r="D5">
        <v>5.64</v>
      </c>
      <c r="E5">
        <v>0</v>
      </c>
      <c r="F5">
        <v>0</v>
      </c>
      <c r="G5">
        <v>10.362</v>
      </c>
      <c r="H5">
        <v>0</v>
      </c>
      <c r="I5">
        <v>0</v>
      </c>
      <c r="J5">
        <v>20.061</v>
      </c>
      <c r="K5">
        <v>689.34990000000005</v>
      </c>
      <c r="L5">
        <v>502.20549999999997</v>
      </c>
      <c r="M5">
        <v>94.319981999999996</v>
      </c>
      <c r="N5">
        <v>120.69</v>
      </c>
      <c r="O5">
        <v>126.52</v>
      </c>
      <c r="P5">
        <v>144.02676099999999</v>
      </c>
      <c r="Q5">
        <v>20.899899999999999</v>
      </c>
      <c r="R5">
        <v>43.5428</v>
      </c>
      <c r="S5">
        <v>26.96</v>
      </c>
      <c r="T5">
        <v>1.4276059999999999</v>
      </c>
      <c r="U5">
        <v>360.22500000000002</v>
      </c>
      <c r="V5">
        <v>17.236000000000001</v>
      </c>
      <c r="W5">
        <v>43.7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31.709734000000001</v>
      </c>
      <c r="AD5">
        <v>19.830271</v>
      </c>
      <c r="AE5">
        <v>53.905351000000003</v>
      </c>
      <c r="AF5">
        <v>9.0316259999999993</v>
      </c>
      <c r="AG5">
        <v>44.150584000000002</v>
      </c>
      <c r="AH5">
        <v>71.664340999999993</v>
      </c>
      <c r="AI5">
        <v>3.8891330000000002</v>
      </c>
      <c r="AJ5">
        <v>0</v>
      </c>
      <c r="AK5">
        <v>61.195512000000001</v>
      </c>
      <c r="AL5">
        <v>66.233999999999995</v>
      </c>
      <c r="AM5">
        <v>11.475891000000001</v>
      </c>
      <c r="AN5">
        <v>1.095647</v>
      </c>
      <c r="AO5">
        <v>0</v>
      </c>
      <c r="AP5">
        <v>0.89670000000000005</v>
      </c>
      <c r="AQ5">
        <v>27.555228</v>
      </c>
      <c r="AR5">
        <v>50.783999999999999</v>
      </c>
      <c r="AS5">
        <v>34.775993999999997</v>
      </c>
      <c r="AT5">
        <v>13.578294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81.728674999999996</v>
      </c>
      <c r="BA5">
        <f t="shared" si="1"/>
        <v>3063.6276949999992</v>
      </c>
      <c r="BB5">
        <v>2</v>
      </c>
      <c r="BD5">
        <v>6.05</v>
      </c>
      <c r="BE5">
        <v>1.94</v>
      </c>
      <c r="BF5">
        <v>3.03</v>
      </c>
      <c r="BG5">
        <v>1.85</v>
      </c>
      <c r="BH5">
        <v>9.33</v>
      </c>
      <c r="BI5">
        <v>0.84</v>
      </c>
      <c r="BJ5">
        <v>0.43</v>
      </c>
      <c r="BK5">
        <v>0.82</v>
      </c>
      <c r="BL5">
        <v>0.88</v>
      </c>
      <c r="BM5">
        <v>0.22</v>
      </c>
      <c r="BN5">
        <v>2.38</v>
      </c>
      <c r="BO5">
        <v>3.42</v>
      </c>
      <c r="BP5">
        <v>0.25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2.5514770000000002</v>
      </c>
      <c r="CU5">
        <v>3.191894</v>
      </c>
      <c r="CV5">
        <v>1.385097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81.728674999999996</v>
      </c>
    </row>
    <row r="6" spans="1:114">
      <c r="A6" t="s">
        <v>48</v>
      </c>
      <c r="B6">
        <v>0</v>
      </c>
      <c r="C6">
        <v>0</v>
      </c>
      <c r="D6">
        <v>5.64</v>
      </c>
      <c r="E6">
        <v>0</v>
      </c>
      <c r="F6">
        <v>0</v>
      </c>
      <c r="G6">
        <v>10.362</v>
      </c>
      <c r="H6">
        <v>0</v>
      </c>
      <c r="I6">
        <v>0</v>
      </c>
      <c r="J6">
        <v>20.061</v>
      </c>
      <c r="K6">
        <v>689.34990000000005</v>
      </c>
      <c r="L6">
        <v>502.20549999999997</v>
      </c>
      <c r="M6">
        <v>94.319981999999996</v>
      </c>
      <c r="N6">
        <v>120.69</v>
      </c>
      <c r="O6">
        <v>126.52</v>
      </c>
      <c r="P6">
        <v>144.02676099999999</v>
      </c>
      <c r="Q6">
        <v>20.899899999999999</v>
      </c>
      <c r="R6">
        <v>43.5428</v>
      </c>
      <c r="S6">
        <v>26.96</v>
      </c>
      <c r="T6">
        <v>1.4276059999999999</v>
      </c>
      <c r="U6">
        <v>360.22500000000002</v>
      </c>
      <c r="V6">
        <v>17.236000000000001</v>
      </c>
      <c r="W6">
        <v>43.7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31.709734000000001</v>
      </c>
      <c r="AD6">
        <v>19.830271</v>
      </c>
      <c r="AE6">
        <v>53.905351000000003</v>
      </c>
      <c r="AF6">
        <v>9.0316259999999993</v>
      </c>
      <c r="AG6">
        <v>44.150584000000002</v>
      </c>
      <c r="AH6">
        <v>71.664340999999993</v>
      </c>
      <c r="AI6">
        <v>3.8891330000000002</v>
      </c>
      <c r="AJ6">
        <v>0</v>
      </c>
      <c r="AK6">
        <v>61.195512000000001</v>
      </c>
      <c r="AL6">
        <v>66.233999999999995</v>
      </c>
      <c r="AM6">
        <v>11.475891000000001</v>
      </c>
      <c r="AN6">
        <v>1.095647</v>
      </c>
      <c r="AO6">
        <v>0</v>
      </c>
      <c r="AP6">
        <v>0.89670000000000005</v>
      </c>
      <c r="AQ6">
        <v>27.555228</v>
      </c>
      <c r="AR6">
        <v>50.783999999999999</v>
      </c>
      <c r="AS6">
        <v>34.775993999999997</v>
      </c>
      <c r="AT6">
        <v>11.177534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81.728674999999996</v>
      </c>
      <c r="BA6">
        <f t="shared" si="1"/>
        <v>3061.2269349999992</v>
      </c>
      <c r="BB6">
        <v>3</v>
      </c>
      <c r="BD6">
        <v>6.05</v>
      </c>
      <c r="BE6">
        <v>1.94</v>
      </c>
      <c r="BF6">
        <v>3.03</v>
      </c>
      <c r="BG6">
        <v>1.85</v>
      </c>
      <c r="BH6">
        <v>9.33</v>
      </c>
      <c r="BI6">
        <v>0.84</v>
      </c>
      <c r="BJ6">
        <v>0.43</v>
      </c>
      <c r="BK6">
        <v>0.82</v>
      </c>
      <c r="BL6">
        <v>0.88</v>
      </c>
      <c r="BM6">
        <v>0.22</v>
      </c>
      <c r="BN6">
        <v>2.38</v>
      </c>
      <c r="BO6">
        <v>3.42</v>
      </c>
      <c r="BP6">
        <v>0.25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2.5514770000000002</v>
      </c>
      <c r="CU6">
        <v>2.1279300000000001</v>
      </c>
      <c r="CV6">
        <v>1.385097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81.728674999999996</v>
      </c>
    </row>
    <row r="7" spans="1:114">
      <c r="A7" t="s">
        <v>49</v>
      </c>
      <c r="B7">
        <v>0</v>
      </c>
      <c r="C7">
        <v>0</v>
      </c>
      <c r="D7">
        <v>5.64</v>
      </c>
      <c r="E7">
        <v>0</v>
      </c>
      <c r="F7">
        <v>0</v>
      </c>
      <c r="G7">
        <v>13.816000000000001</v>
      </c>
      <c r="H7">
        <v>0</v>
      </c>
      <c r="I7">
        <v>0</v>
      </c>
      <c r="J7">
        <v>17.8</v>
      </c>
      <c r="K7">
        <v>689.34990000000005</v>
      </c>
      <c r="L7">
        <v>502.20549999999997</v>
      </c>
      <c r="M7">
        <v>94.319981999999996</v>
      </c>
      <c r="N7">
        <v>120.69</v>
      </c>
      <c r="O7">
        <v>126.52</v>
      </c>
      <c r="P7">
        <v>144.02676099999999</v>
      </c>
      <c r="Q7">
        <v>20.899899999999999</v>
      </c>
      <c r="R7">
        <v>43.5428</v>
      </c>
      <c r="S7">
        <v>26.96</v>
      </c>
      <c r="T7">
        <v>1.4276059999999999</v>
      </c>
      <c r="U7">
        <v>360.22500000000002</v>
      </c>
      <c r="V7">
        <v>17.236000000000001</v>
      </c>
      <c r="W7">
        <v>43.7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31.709734000000001</v>
      </c>
      <c r="AD7">
        <v>19.830271</v>
      </c>
      <c r="AE7">
        <v>53.905351000000003</v>
      </c>
      <c r="AF7">
        <v>9.0316259999999993</v>
      </c>
      <c r="AG7">
        <v>44.150584000000002</v>
      </c>
      <c r="AH7">
        <v>71.664340999999993</v>
      </c>
      <c r="AI7">
        <v>3.8891330000000002</v>
      </c>
      <c r="AJ7">
        <v>0</v>
      </c>
      <c r="AK7">
        <v>61.195512000000001</v>
      </c>
      <c r="AL7">
        <v>66.233999999999995</v>
      </c>
      <c r="AM7">
        <v>11.475891000000001</v>
      </c>
      <c r="AN7">
        <v>1.095647</v>
      </c>
      <c r="AO7">
        <v>0</v>
      </c>
      <c r="AP7">
        <v>8.9670000000000005</v>
      </c>
      <c r="AQ7">
        <v>27.555228</v>
      </c>
      <c r="AR7">
        <v>37.536000000000001</v>
      </c>
      <c r="AS7">
        <v>34.775993999999997</v>
      </c>
      <c r="AT7">
        <v>14.148971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81.728674999999996</v>
      </c>
      <c r="BA7">
        <f t="shared" si="1"/>
        <v>3060.2136719999994</v>
      </c>
      <c r="BB7">
        <v>4</v>
      </c>
      <c r="BD7">
        <v>6.05</v>
      </c>
      <c r="BE7">
        <v>1.94</v>
      </c>
      <c r="BF7">
        <v>3.03</v>
      </c>
      <c r="BG7">
        <v>1.85</v>
      </c>
      <c r="BH7">
        <v>9.33</v>
      </c>
      <c r="BI7">
        <v>0.84</v>
      </c>
      <c r="BJ7">
        <v>0.43</v>
      </c>
      <c r="BK7">
        <v>0.82</v>
      </c>
      <c r="BL7">
        <v>0.88</v>
      </c>
      <c r="BM7">
        <v>0.22</v>
      </c>
      <c r="BN7">
        <v>2.38</v>
      </c>
      <c r="BO7">
        <v>3.42</v>
      </c>
      <c r="BP7">
        <v>0.25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2.5514770000000002</v>
      </c>
      <c r="CU7">
        <v>2.0204580000000001</v>
      </c>
      <c r="CV7">
        <v>1.385097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81.728674999999996</v>
      </c>
    </row>
    <row r="8" spans="1:114">
      <c r="A8" t="s">
        <v>50</v>
      </c>
      <c r="B8">
        <v>0</v>
      </c>
      <c r="C8">
        <v>0</v>
      </c>
      <c r="D8">
        <v>5.64</v>
      </c>
      <c r="E8">
        <v>0</v>
      </c>
      <c r="F8">
        <v>0</v>
      </c>
      <c r="G8">
        <v>13.816000000000001</v>
      </c>
      <c r="H8">
        <v>0</v>
      </c>
      <c r="I8">
        <v>0</v>
      </c>
      <c r="J8">
        <v>17.8</v>
      </c>
      <c r="K8">
        <v>689.34990000000005</v>
      </c>
      <c r="L8">
        <v>502.20549999999997</v>
      </c>
      <c r="M8">
        <v>94.319981999999996</v>
      </c>
      <c r="N8">
        <v>120.69</v>
      </c>
      <c r="O8">
        <v>126.52</v>
      </c>
      <c r="P8">
        <v>144.02676099999999</v>
      </c>
      <c r="Q8">
        <v>20.899899999999999</v>
      </c>
      <c r="R8">
        <v>43.5428</v>
      </c>
      <c r="S8">
        <v>26.96</v>
      </c>
      <c r="T8">
        <v>1.4276059999999999</v>
      </c>
      <c r="U8">
        <v>360.22500000000002</v>
      </c>
      <c r="V8">
        <v>17.236000000000001</v>
      </c>
      <c r="W8">
        <v>43.7</v>
      </c>
      <c r="X8">
        <v>147.515625</v>
      </c>
      <c r="Y8">
        <v>0</v>
      </c>
      <c r="Z8">
        <v>19.6614</v>
      </c>
      <c r="AA8">
        <v>28.09872</v>
      </c>
      <c r="AB8">
        <v>43.635159999999999</v>
      </c>
      <c r="AC8">
        <v>31.709734000000001</v>
      </c>
      <c r="AD8">
        <v>19.830271</v>
      </c>
      <c r="AE8">
        <v>53.905351000000003</v>
      </c>
      <c r="AF8">
        <v>9.0316259999999993</v>
      </c>
      <c r="AG8">
        <v>44.150584000000002</v>
      </c>
      <c r="AH8">
        <v>71.664340999999993</v>
      </c>
      <c r="AI8">
        <v>3.8891330000000002</v>
      </c>
      <c r="AJ8">
        <v>0</v>
      </c>
      <c r="AK8">
        <v>61.195512000000001</v>
      </c>
      <c r="AL8">
        <v>66.233999999999995</v>
      </c>
      <c r="AM8">
        <v>11.475891000000001</v>
      </c>
      <c r="AN8">
        <v>1.095647</v>
      </c>
      <c r="AO8">
        <v>0</v>
      </c>
      <c r="AP8">
        <v>8.9670000000000005</v>
      </c>
      <c r="AQ8">
        <v>27.555228</v>
      </c>
      <c r="AR8">
        <v>37.536000000000001</v>
      </c>
      <c r="AS8">
        <v>34.775993999999997</v>
      </c>
      <c r="AT8">
        <v>11.239896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81.728674999999996</v>
      </c>
      <c r="BA8">
        <f t="shared" si="1"/>
        <v>3043.2552369999994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9.33</v>
      </c>
      <c r="BI8">
        <v>0.84</v>
      </c>
      <c r="BJ8">
        <v>0.43</v>
      </c>
      <c r="BK8">
        <v>0.82</v>
      </c>
      <c r="BL8">
        <v>0.88</v>
      </c>
      <c r="BM8">
        <v>0.22</v>
      </c>
      <c r="BN8">
        <v>2.38</v>
      </c>
      <c r="BO8">
        <v>3.42</v>
      </c>
      <c r="BP8">
        <v>0.25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2.5514770000000002</v>
      </c>
      <c r="CU8">
        <v>1.063965</v>
      </c>
      <c r="CV8">
        <v>1.385097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81.728674999999996</v>
      </c>
    </row>
    <row r="9" spans="1:114">
      <c r="A9" t="s">
        <v>51</v>
      </c>
      <c r="B9">
        <v>0</v>
      </c>
      <c r="C9">
        <v>0</v>
      </c>
      <c r="D9">
        <v>5.64</v>
      </c>
      <c r="E9">
        <v>0</v>
      </c>
      <c r="F9">
        <v>0</v>
      </c>
      <c r="G9">
        <v>13.816000000000001</v>
      </c>
      <c r="H9">
        <v>0</v>
      </c>
      <c r="I9">
        <v>0</v>
      </c>
      <c r="J9">
        <v>17.8</v>
      </c>
      <c r="K9">
        <v>689.34990000000005</v>
      </c>
      <c r="L9">
        <v>502.20549999999997</v>
      </c>
      <c r="M9">
        <v>94.319981999999996</v>
      </c>
      <c r="N9">
        <v>120.69</v>
      </c>
      <c r="O9">
        <v>126.52</v>
      </c>
      <c r="P9">
        <v>144.02676099999999</v>
      </c>
      <c r="Q9">
        <v>20.899899999999999</v>
      </c>
      <c r="R9">
        <v>43.5428</v>
      </c>
      <c r="S9">
        <v>26.96</v>
      </c>
      <c r="T9">
        <v>1.4276059999999999</v>
      </c>
      <c r="U9">
        <v>343.125</v>
      </c>
      <c r="V9">
        <v>17.236000000000001</v>
      </c>
      <c r="W9">
        <v>43.7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31.709734000000001</v>
      </c>
      <c r="AD9">
        <v>19.830271</v>
      </c>
      <c r="AE9">
        <v>53.905351000000003</v>
      </c>
      <c r="AF9">
        <v>9.0316259999999993</v>
      </c>
      <c r="AG9">
        <v>44.150584000000002</v>
      </c>
      <c r="AH9">
        <v>71.664340999999993</v>
      </c>
      <c r="AI9">
        <v>3.8891330000000002</v>
      </c>
      <c r="AJ9">
        <v>0</v>
      </c>
      <c r="AK9">
        <v>61.195512000000001</v>
      </c>
      <c r="AL9">
        <v>66.233999999999995</v>
      </c>
      <c r="AM9">
        <v>11.475891000000001</v>
      </c>
      <c r="AN9">
        <v>1.095647</v>
      </c>
      <c r="AO9">
        <v>0</v>
      </c>
      <c r="AP9">
        <v>8.9670000000000005</v>
      </c>
      <c r="AQ9">
        <v>27.555228</v>
      </c>
      <c r="AR9">
        <v>37.536000000000001</v>
      </c>
      <c r="AS9">
        <v>34.775993999999997</v>
      </c>
      <c r="AT9">
        <v>10.777426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81.728674999999996</v>
      </c>
      <c r="BA9">
        <f t="shared" si="1"/>
        <v>3025.6927669999995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9.33</v>
      </c>
      <c r="BI9">
        <v>0.84</v>
      </c>
      <c r="BJ9">
        <v>0.43</v>
      </c>
      <c r="BK9">
        <v>0.82</v>
      </c>
      <c r="BL9">
        <v>0.88</v>
      </c>
      <c r="BM9">
        <v>0.22</v>
      </c>
      <c r="BN9">
        <v>2.38</v>
      </c>
      <c r="BO9">
        <v>3.42</v>
      </c>
      <c r="BP9">
        <v>0.25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2.5514770000000002</v>
      </c>
      <c r="CU9">
        <v>0</v>
      </c>
      <c r="CV9">
        <v>1.385097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81.728674999999996</v>
      </c>
    </row>
    <row r="10" spans="1:114">
      <c r="A10" t="s">
        <v>52</v>
      </c>
      <c r="B10">
        <v>0</v>
      </c>
      <c r="C10">
        <v>0</v>
      </c>
      <c r="D10">
        <v>0.39761999999999997</v>
      </c>
      <c r="E10">
        <v>0</v>
      </c>
      <c r="F10">
        <v>0</v>
      </c>
      <c r="G10">
        <v>1.446075</v>
      </c>
      <c r="H10">
        <v>0</v>
      </c>
      <c r="I10">
        <v>0</v>
      </c>
      <c r="J10">
        <v>3.7719049999999998</v>
      </c>
      <c r="K10">
        <v>607.02319599999998</v>
      </c>
      <c r="L10">
        <v>502.20549999999997</v>
      </c>
      <c r="M10">
        <v>94.319981999999996</v>
      </c>
      <c r="N10">
        <v>120.69</v>
      </c>
      <c r="O10">
        <v>126.52</v>
      </c>
      <c r="P10">
        <v>144.02676099999999</v>
      </c>
      <c r="Q10">
        <v>20.899899999999999</v>
      </c>
      <c r="R10">
        <v>43.5428</v>
      </c>
      <c r="S10">
        <v>26.96</v>
      </c>
      <c r="T10">
        <v>1.4276059999999999</v>
      </c>
      <c r="U10">
        <v>326.25</v>
      </c>
      <c r="V10">
        <v>17.236000000000001</v>
      </c>
      <c r="W10">
        <v>43.7</v>
      </c>
      <c r="X10">
        <v>147.515625</v>
      </c>
      <c r="Y10">
        <v>0</v>
      </c>
      <c r="Z10">
        <v>19.6614</v>
      </c>
      <c r="AA10">
        <v>28.09872</v>
      </c>
      <c r="AB10">
        <v>43.635159999999999</v>
      </c>
      <c r="AC10">
        <v>31.709734000000001</v>
      </c>
      <c r="AD10">
        <v>19.830271</v>
      </c>
      <c r="AE10">
        <v>53.905351000000003</v>
      </c>
      <c r="AF10">
        <v>9.0316259999999993</v>
      </c>
      <c r="AG10">
        <v>44.150584000000002</v>
      </c>
      <c r="AH10">
        <v>71.664340999999993</v>
      </c>
      <c r="AI10">
        <v>3.8891330000000002</v>
      </c>
      <c r="AJ10">
        <v>0</v>
      </c>
      <c r="AK10">
        <v>61.195512000000001</v>
      </c>
      <c r="AL10">
        <v>66.233999999999995</v>
      </c>
      <c r="AM10">
        <v>11.475891000000001</v>
      </c>
      <c r="AN10">
        <v>1.095647</v>
      </c>
      <c r="AO10">
        <v>0</v>
      </c>
      <c r="AP10">
        <v>8.9670000000000005</v>
      </c>
      <c r="AQ10">
        <v>27.555228</v>
      </c>
      <c r="AR10">
        <v>37.536000000000001</v>
      </c>
      <c r="AS10">
        <v>34.775993999999997</v>
      </c>
      <c r="AT10">
        <v>11.355831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81.728674999999996</v>
      </c>
      <c r="BA10">
        <f t="shared" si="1"/>
        <v>2895.4290679999995</v>
      </c>
      <c r="BB10">
        <v>7</v>
      </c>
      <c r="BD10">
        <v>6.05</v>
      </c>
      <c r="BE10">
        <v>1.94</v>
      </c>
      <c r="BF10">
        <v>3.03</v>
      </c>
      <c r="BG10">
        <v>1.85</v>
      </c>
      <c r="BH10">
        <v>9.33</v>
      </c>
      <c r="BI10">
        <v>0.84</v>
      </c>
      <c r="BJ10">
        <v>0.43</v>
      </c>
      <c r="BK10">
        <v>0.82</v>
      </c>
      <c r="BL10">
        <v>0.88</v>
      </c>
      <c r="BM10">
        <v>0.22</v>
      </c>
      <c r="BN10">
        <v>2.38</v>
      </c>
      <c r="BO10">
        <v>3.42</v>
      </c>
      <c r="BP10">
        <v>0.25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2.5514770000000002</v>
      </c>
      <c r="CU10">
        <v>0</v>
      </c>
      <c r="CV10">
        <v>1.385097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81.728674999999996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643.90989999999999</v>
      </c>
      <c r="L11">
        <v>502.20549999999997</v>
      </c>
      <c r="M11">
        <v>94.319981999999996</v>
      </c>
      <c r="N11">
        <v>120.69</v>
      </c>
      <c r="O11">
        <v>126.52</v>
      </c>
      <c r="P11">
        <v>144.02676099999999</v>
      </c>
      <c r="Q11">
        <v>18.214461</v>
      </c>
      <c r="R11">
        <v>43.5428</v>
      </c>
      <c r="S11">
        <v>24.545725999999998</v>
      </c>
      <c r="T11">
        <v>1.4276059999999999</v>
      </c>
      <c r="U11">
        <v>303.75</v>
      </c>
      <c r="V11">
        <v>17.236000000000001</v>
      </c>
      <c r="W11">
        <v>43.7</v>
      </c>
      <c r="X11">
        <v>147.515625</v>
      </c>
      <c r="Y11">
        <v>0</v>
      </c>
      <c r="Z11">
        <v>19.6614</v>
      </c>
      <c r="AA11">
        <v>28.09872</v>
      </c>
      <c r="AB11">
        <v>43.635159999999999</v>
      </c>
      <c r="AC11">
        <v>31.709734000000001</v>
      </c>
      <c r="AD11">
        <v>19.830271</v>
      </c>
      <c r="AE11">
        <v>53.905351000000003</v>
      </c>
      <c r="AF11">
        <v>9.0316259999999993</v>
      </c>
      <c r="AG11">
        <v>44.150584000000002</v>
      </c>
      <c r="AH11">
        <v>63.474131</v>
      </c>
      <c r="AI11">
        <v>3.8891330000000002</v>
      </c>
      <c r="AJ11">
        <v>0</v>
      </c>
      <c r="AK11">
        <v>61.195512000000001</v>
      </c>
      <c r="AL11">
        <v>66.233999999999995</v>
      </c>
      <c r="AM11">
        <v>11.475891000000001</v>
      </c>
      <c r="AN11">
        <v>1.095647</v>
      </c>
      <c r="AO11">
        <v>0</v>
      </c>
      <c r="AP11">
        <v>8.9670000000000005</v>
      </c>
      <c r="AQ11">
        <v>27.555228</v>
      </c>
      <c r="AR11">
        <v>52.991999999999997</v>
      </c>
      <c r="AS11">
        <v>35.652698999999998</v>
      </c>
      <c r="AT11">
        <v>11.191827999999999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81.728674999999996</v>
      </c>
      <c r="BA11">
        <f t="shared" si="1"/>
        <v>2907.078951</v>
      </c>
      <c r="BB11">
        <v>8</v>
      </c>
      <c r="BD11">
        <v>6.05</v>
      </c>
      <c r="BE11">
        <v>1.94</v>
      </c>
      <c r="BF11">
        <v>3.03</v>
      </c>
      <c r="BG11">
        <v>1.85</v>
      </c>
      <c r="BH11">
        <v>9.33</v>
      </c>
      <c r="BI11">
        <v>0.84</v>
      </c>
      <c r="BJ11">
        <v>0.43</v>
      </c>
      <c r="BK11">
        <v>0.82</v>
      </c>
      <c r="BL11">
        <v>0.88</v>
      </c>
      <c r="BM11">
        <v>0.22</v>
      </c>
      <c r="BN11">
        <v>2.38</v>
      </c>
      <c r="BO11">
        <v>3.42</v>
      </c>
      <c r="BP11">
        <v>0.25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2.5514770000000002</v>
      </c>
      <c r="CU11">
        <v>0</v>
      </c>
      <c r="CV11">
        <v>1.2225600000000001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81.728674999999996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643.90989999999999</v>
      </c>
      <c r="L12">
        <v>461.50459999999998</v>
      </c>
      <c r="M12">
        <v>94.319981999999996</v>
      </c>
      <c r="N12">
        <v>120.69</v>
      </c>
      <c r="O12">
        <v>126.52</v>
      </c>
      <c r="P12">
        <v>144.02676099999999</v>
      </c>
      <c r="Q12">
        <v>17.594200000000001</v>
      </c>
      <c r="R12">
        <v>43.5428</v>
      </c>
      <c r="S12">
        <v>22.866599999999998</v>
      </c>
      <c r="T12">
        <v>1.4276059999999999</v>
      </c>
      <c r="U12">
        <v>303.75</v>
      </c>
      <c r="V12">
        <v>17.236000000000001</v>
      </c>
      <c r="W12">
        <v>43.7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31.709734000000001</v>
      </c>
      <c r="AD12">
        <v>19.830271</v>
      </c>
      <c r="AE12">
        <v>53.905351000000003</v>
      </c>
      <c r="AF12">
        <v>9.0316259999999993</v>
      </c>
      <c r="AG12">
        <v>44.150584000000002</v>
      </c>
      <c r="AH12">
        <v>63.474131</v>
      </c>
      <c r="AI12">
        <v>3.8891330000000002</v>
      </c>
      <c r="AJ12">
        <v>0</v>
      </c>
      <c r="AK12">
        <v>61.195512000000001</v>
      </c>
      <c r="AL12">
        <v>66.233999999999995</v>
      </c>
      <c r="AM12">
        <v>11.475891000000001</v>
      </c>
      <c r="AN12">
        <v>1.095647</v>
      </c>
      <c r="AO12">
        <v>0</v>
      </c>
      <c r="AP12">
        <v>0.89670000000000005</v>
      </c>
      <c r="AQ12">
        <v>27.555228</v>
      </c>
      <c r="AR12">
        <v>52.991999999999997</v>
      </c>
      <c r="AS12">
        <v>35.652698999999998</v>
      </c>
      <c r="AT12">
        <v>12.94875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81.728674999999996</v>
      </c>
      <c r="BA12">
        <f t="shared" si="1"/>
        <v>2857.7652859999994</v>
      </c>
      <c r="BB12">
        <v>9</v>
      </c>
      <c r="BD12">
        <v>6.05</v>
      </c>
      <c r="BE12">
        <v>1.94</v>
      </c>
      <c r="BF12">
        <v>3.03</v>
      </c>
      <c r="BG12">
        <v>1.85</v>
      </c>
      <c r="BH12">
        <v>9.33</v>
      </c>
      <c r="BI12">
        <v>0.84</v>
      </c>
      <c r="BJ12">
        <v>0.43</v>
      </c>
      <c r="BK12">
        <v>0.82</v>
      </c>
      <c r="BL12">
        <v>0.88</v>
      </c>
      <c r="BM12">
        <v>0.22</v>
      </c>
      <c r="BN12">
        <v>2.38</v>
      </c>
      <c r="BO12">
        <v>3.42</v>
      </c>
      <c r="BP12">
        <v>0.25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2.5514770000000002</v>
      </c>
      <c r="CU12">
        <v>0</v>
      </c>
      <c r="CV12">
        <v>1.2225600000000001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81.728674999999996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643.90989999999999</v>
      </c>
      <c r="L13">
        <v>431.50459999999998</v>
      </c>
      <c r="M13">
        <v>94.319981999999996</v>
      </c>
      <c r="N13">
        <v>120.69</v>
      </c>
      <c r="O13">
        <v>126.52</v>
      </c>
      <c r="P13">
        <v>144.02676099999999</v>
      </c>
      <c r="Q13">
        <v>17.594200000000001</v>
      </c>
      <c r="R13">
        <v>43.5428</v>
      </c>
      <c r="S13">
        <v>22.866599999999998</v>
      </c>
      <c r="T13">
        <v>1.4276059999999999</v>
      </c>
      <c r="U13">
        <v>303.75</v>
      </c>
      <c r="V13">
        <v>17.236000000000001</v>
      </c>
      <c r="W13">
        <v>43.7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31.709734000000001</v>
      </c>
      <c r="AD13">
        <v>19.830271</v>
      </c>
      <c r="AE13">
        <v>53.905351000000003</v>
      </c>
      <c r="AF13">
        <v>9.0316259999999993</v>
      </c>
      <c r="AG13">
        <v>44.150584000000002</v>
      </c>
      <c r="AH13">
        <v>63.474131</v>
      </c>
      <c r="AI13">
        <v>3.8891330000000002</v>
      </c>
      <c r="AJ13">
        <v>0</v>
      </c>
      <c r="AK13">
        <v>61.195512000000001</v>
      </c>
      <c r="AL13">
        <v>66.233999999999995</v>
      </c>
      <c r="AM13">
        <v>11.475891000000001</v>
      </c>
      <c r="AN13">
        <v>1.095647</v>
      </c>
      <c r="AO13">
        <v>0</v>
      </c>
      <c r="AP13">
        <v>0.89670000000000005</v>
      </c>
      <c r="AQ13">
        <v>27.555228</v>
      </c>
      <c r="AR13">
        <v>50.783999999999999</v>
      </c>
      <c r="AS13">
        <v>34.775993999999997</v>
      </c>
      <c r="AT13">
        <v>12.086594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81.736292000000006</v>
      </c>
      <c r="BA13">
        <f t="shared" si="1"/>
        <v>2823.8260419999992</v>
      </c>
      <c r="BB13">
        <v>10</v>
      </c>
      <c r="BD13">
        <v>6.05</v>
      </c>
      <c r="BE13">
        <v>1.94</v>
      </c>
      <c r="BF13">
        <v>3.03</v>
      </c>
      <c r="BG13">
        <v>1.85</v>
      </c>
      <c r="BH13">
        <v>9.33</v>
      </c>
      <c r="BI13">
        <v>0.84</v>
      </c>
      <c r="BJ13">
        <v>0.43</v>
      </c>
      <c r="BK13">
        <v>0.82</v>
      </c>
      <c r="BL13">
        <v>0.88</v>
      </c>
      <c r="BM13">
        <v>0.22</v>
      </c>
      <c r="BN13">
        <v>2.38</v>
      </c>
      <c r="BO13">
        <v>3.42</v>
      </c>
      <c r="BP13">
        <v>0.25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7.6169999999999996E-3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2.5514770000000002</v>
      </c>
      <c r="CU13">
        <v>0</v>
      </c>
      <c r="CV13">
        <v>1.2225600000000001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81.736292000000006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629.13049999999998</v>
      </c>
      <c r="L14">
        <v>431.50459999999998</v>
      </c>
      <c r="M14">
        <v>94.319981999999996</v>
      </c>
      <c r="N14">
        <v>120.69</v>
      </c>
      <c r="O14">
        <v>126.52</v>
      </c>
      <c r="P14">
        <v>144.02676099999999</v>
      </c>
      <c r="Q14">
        <v>17.594200000000001</v>
      </c>
      <c r="R14">
        <v>43.5428</v>
      </c>
      <c r="S14">
        <v>22.866599999999998</v>
      </c>
      <c r="T14">
        <v>1.4276059999999999</v>
      </c>
      <c r="U14">
        <v>303.75</v>
      </c>
      <c r="V14">
        <v>17.236000000000001</v>
      </c>
      <c r="W14">
        <v>43.7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31.709734000000001</v>
      </c>
      <c r="AD14">
        <v>19.830271</v>
      </c>
      <c r="AE14">
        <v>53.905351000000003</v>
      </c>
      <c r="AF14">
        <v>9.0316259999999993</v>
      </c>
      <c r="AG14">
        <v>44.150584000000002</v>
      </c>
      <c r="AH14">
        <v>63.474131</v>
      </c>
      <c r="AI14">
        <v>3.8891330000000002</v>
      </c>
      <c r="AJ14">
        <v>0</v>
      </c>
      <c r="AK14">
        <v>61.195512000000001</v>
      </c>
      <c r="AL14">
        <v>66.233999999999995</v>
      </c>
      <c r="AM14">
        <v>11.475891000000001</v>
      </c>
      <c r="AN14">
        <v>1.095647</v>
      </c>
      <c r="AO14">
        <v>0</v>
      </c>
      <c r="AP14">
        <v>0.89670000000000005</v>
      </c>
      <c r="AQ14">
        <v>27.555228</v>
      </c>
      <c r="AR14">
        <v>50.783999999999999</v>
      </c>
      <c r="AS14">
        <v>34.775993999999997</v>
      </c>
      <c r="AT14">
        <v>14.732246999999999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81.736292000000006</v>
      </c>
      <c r="BA14">
        <f t="shared" si="1"/>
        <v>2811.6922949999998</v>
      </c>
      <c r="BB14">
        <v>11</v>
      </c>
      <c r="BD14">
        <v>6.05</v>
      </c>
      <c r="BE14">
        <v>1.94</v>
      </c>
      <c r="BF14">
        <v>3.03</v>
      </c>
      <c r="BG14">
        <v>1.85</v>
      </c>
      <c r="BH14">
        <v>9.33</v>
      </c>
      <c r="BI14">
        <v>0.84</v>
      </c>
      <c r="BJ14">
        <v>0.43</v>
      </c>
      <c r="BK14">
        <v>0.82</v>
      </c>
      <c r="BL14">
        <v>0.88</v>
      </c>
      <c r="BM14">
        <v>0.22</v>
      </c>
      <c r="BN14">
        <v>2.38</v>
      </c>
      <c r="BO14">
        <v>3.42</v>
      </c>
      <c r="BP14">
        <v>0.25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7.6169999999999996E-3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2.5514770000000002</v>
      </c>
      <c r="CU14">
        <v>0</v>
      </c>
      <c r="CV14">
        <v>1.2225600000000001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81.736292000000006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581.13049999999998</v>
      </c>
      <c r="L15">
        <v>411.50459999999998</v>
      </c>
      <c r="M15">
        <v>94.319981999999996</v>
      </c>
      <c r="N15">
        <v>120.69</v>
      </c>
      <c r="O15">
        <v>126.52</v>
      </c>
      <c r="P15">
        <v>144.02676099999999</v>
      </c>
      <c r="Q15">
        <v>17.594200000000001</v>
      </c>
      <c r="R15">
        <v>43.5428</v>
      </c>
      <c r="S15">
        <v>22.866599999999998</v>
      </c>
      <c r="T15">
        <v>1.4276059999999999</v>
      </c>
      <c r="U15">
        <v>303.75</v>
      </c>
      <c r="V15">
        <v>17.236000000000001</v>
      </c>
      <c r="W15">
        <v>43.7</v>
      </c>
      <c r="X15">
        <v>147.515625</v>
      </c>
      <c r="Y15">
        <v>0</v>
      </c>
      <c r="Z15">
        <v>19.6614</v>
      </c>
      <c r="AA15">
        <v>28.09872</v>
      </c>
      <c r="AB15">
        <v>43.635159999999999</v>
      </c>
      <c r="AC15">
        <v>31.709734000000001</v>
      </c>
      <c r="AD15">
        <v>19.830271</v>
      </c>
      <c r="AE15">
        <v>53.905351000000003</v>
      </c>
      <c r="AF15">
        <v>9.0316259999999993</v>
      </c>
      <c r="AG15">
        <v>44.150584000000002</v>
      </c>
      <c r="AH15">
        <v>63.474131</v>
      </c>
      <c r="AI15">
        <v>16.667714</v>
      </c>
      <c r="AJ15">
        <v>0</v>
      </c>
      <c r="AK15">
        <v>61.195512000000001</v>
      </c>
      <c r="AL15">
        <v>66.233999999999995</v>
      </c>
      <c r="AM15">
        <v>11.475891000000001</v>
      </c>
      <c r="AN15">
        <v>1.095647</v>
      </c>
      <c r="AO15">
        <v>0</v>
      </c>
      <c r="AP15">
        <v>0.89670000000000005</v>
      </c>
      <c r="AQ15">
        <v>27.555228</v>
      </c>
      <c r="AR15">
        <v>50.783999999999999</v>
      </c>
      <c r="AS15">
        <v>34.775993999999997</v>
      </c>
      <c r="AT15">
        <v>14.627428999999999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81.736292000000006</v>
      </c>
      <c r="BA15">
        <f t="shared" si="1"/>
        <v>2756.3660580000001</v>
      </c>
      <c r="BB15">
        <v>12</v>
      </c>
      <c r="BD15">
        <v>6.05</v>
      </c>
      <c r="BE15">
        <v>1.94</v>
      </c>
      <c r="BF15">
        <v>3.03</v>
      </c>
      <c r="BG15">
        <v>1.85</v>
      </c>
      <c r="BH15">
        <v>9.33</v>
      </c>
      <c r="BI15">
        <v>0.84</v>
      </c>
      <c r="BJ15">
        <v>0.43</v>
      </c>
      <c r="BK15">
        <v>0.82</v>
      </c>
      <c r="BL15">
        <v>0.88</v>
      </c>
      <c r="BM15">
        <v>0.22</v>
      </c>
      <c r="BN15">
        <v>2.38</v>
      </c>
      <c r="BO15">
        <v>3.42</v>
      </c>
      <c r="BP15">
        <v>0.25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7.6169999999999996E-3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2.5514770000000002</v>
      </c>
      <c r="CU15">
        <v>0</v>
      </c>
      <c r="CV15">
        <v>1.2225600000000001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81.736292000000006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558.13049999999998</v>
      </c>
      <c r="L16">
        <v>411.50459999999998</v>
      </c>
      <c r="M16">
        <v>94.319981999999996</v>
      </c>
      <c r="N16">
        <v>120.69</v>
      </c>
      <c r="O16">
        <v>126.52</v>
      </c>
      <c r="P16">
        <v>144.02676099999999</v>
      </c>
      <c r="Q16">
        <v>17.594200000000001</v>
      </c>
      <c r="R16">
        <v>43.5428</v>
      </c>
      <c r="S16">
        <v>22.866599999999998</v>
      </c>
      <c r="T16">
        <v>1.4276059999999999</v>
      </c>
      <c r="U16">
        <v>303.75</v>
      </c>
      <c r="V16">
        <v>17.236000000000001</v>
      </c>
      <c r="W16">
        <v>43.7</v>
      </c>
      <c r="X16">
        <v>147.515625</v>
      </c>
      <c r="Y16">
        <v>0</v>
      </c>
      <c r="Z16">
        <v>19.6614</v>
      </c>
      <c r="AA16">
        <v>28.09872</v>
      </c>
      <c r="AB16">
        <v>43.635159999999999</v>
      </c>
      <c r="AC16">
        <v>31.709734000000001</v>
      </c>
      <c r="AD16">
        <v>19.830271</v>
      </c>
      <c r="AE16">
        <v>53.905351000000003</v>
      </c>
      <c r="AF16">
        <v>9.0316259999999993</v>
      </c>
      <c r="AG16">
        <v>44.150584000000002</v>
      </c>
      <c r="AH16">
        <v>63.474131</v>
      </c>
      <c r="AI16">
        <v>16.667714</v>
      </c>
      <c r="AJ16">
        <v>0</v>
      </c>
      <c r="AK16">
        <v>61.195512000000001</v>
      </c>
      <c r="AL16">
        <v>66.233999999999995</v>
      </c>
      <c r="AM16">
        <v>11.475891000000001</v>
      </c>
      <c r="AN16">
        <v>1.095647</v>
      </c>
      <c r="AO16">
        <v>0</v>
      </c>
      <c r="AP16">
        <v>0.89670000000000005</v>
      </c>
      <c r="AQ16">
        <v>27.555228</v>
      </c>
      <c r="AR16">
        <v>50.783999999999999</v>
      </c>
      <c r="AS16">
        <v>34.775993999999997</v>
      </c>
      <c r="AT16">
        <v>11.734446999999999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81.736292000000006</v>
      </c>
      <c r="BA16">
        <f t="shared" si="1"/>
        <v>2730.4730759999998</v>
      </c>
      <c r="BB16">
        <v>13</v>
      </c>
      <c r="BD16">
        <v>6.05</v>
      </c>
      <c r="BE16">
        <v>1.94</v>
      </c>
      <c r="BF16">
        <v>3.03</v>
      </c>
      <c r="BG16">
        <v>1.85</v>
      </c>
      <c r="BH16">
        <v>9.33</v>
      </c>
      <c r="BI16">
        <v>0.84</v>
      </c>
      <c r="BJ16">
        <v>0.43</v>
      </c>
      <c r="BK16">
        <v>0.82</v>
      </c>
      <c r="BL16">
        <v>0.88</v>
      </c>
      <c r="BM16">
        <v>0.22</v>
      </c>
      <c r="BN16">
        <v>2.38</v>
      </c>
      <c r="BO16">
        <v>3.42</v>
      </c>
      <c r="BP16">
        <v>0.25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7.6169999999999996E-3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2.5514770000000002</v>
      </c>
      <c r="CU16">
        <v>0</v>
      </c>
      <c r="CV16">
        <v>1.2225600000000001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81.736292000000006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539.13049999999998</v>
      </c>
      <c r="L17">
        <v>411.50459999999998</v>
      </c>
      <c r="M17">
        <v>94.319981999999996</v>
      </c>
      <c r="N17">
        <v>120.69</v>
      </c>
      <c r="O17">
        <v>126.52</v>
      </c>
      <c r="P17">
        <v>144.02676099999999</v>
      </c>
      <c r="Q17">
        <v>17.594200000000001</v>
      </c>
      <c r="R17">
        <v>43.5428</v>
      </c>
      <c r="S17">
        <v>22.866599999999998</v>
      </c>
      <c r="T17">
        <v>1.4276059999999999</v>
      </c>
      <c r="U17">
        <v>303.75</v>
      </c>
      <c r="V17">
        <v>17.236000000000001</v>
      </c>
      <c r="W17">
        <v>43.7</v>
      </c>
      <c r="X17">
        <v>147.515625</v>
      </c>
      <c r="Y17">
        <v>0</v>
      </c>
      <c r="Z17">
        <v>19.6614</v>
      </c>
      <c r="AA17">
        <v>28.09872</v>
      </c>
      <c r="AB17">
        <v>43.635159999999999</v>
      </c>
      <c r="AC17">
        <v>31.709734000000001</v>
      </c>
      <c r="AD17">
        <v>19.830271</v>
      </c>
      <c r="AE17">
        <v>53.905351000000003</v>
      </c>
      <c r="AF17">
        <v>9.0316259999999993</v>
      </c>
      <c r="AG17">
        <v>44.150584000000002</v>
      </c>
      <c r="AH17">
        <v>63.474131</v>
      </c>
      <c r="AI17">
        <v>16.667714</v>
      </c>
      <c r="AJ17">
        <v>0</v>
      </c>
      <c r="AK17">
        <v>61.195512000000001</v>
      </c>
      <c r="AL17">
        <v>66.233999999999995</v>
      </c>
      <c r="AM17">
        <v>11.475891000000001</v>
      </c>
      <c r="AN17">
        <v>1.095647</v>
      </c>
      <c r="AO17">
        <v>0</v>
      </c>
      <c r="AP17">
        <v>0.89670000000000005</v>
      </c>
      <c r="AQ17">
        <v>27.555228</v>
      </c>
      <c r="AR17">
        <v>50.783999999999999</v>
      </c>
      <c r="AS17">
        <v>34.775993999999997</v>
      </c>
      <c r="AT17">
        <v>11.318562999999999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81.736292000000006</v>
      </c>
      <c r="BA17">
        <f t="shared" si="1"/>
        <v>2711.0571919999998</v>
      </c>
      <c r="BB17">
        <v>14</v>
      </c>
      <c r="BD17">
        <v>6.05</v>
      </c>
      <c r="BE17">
        <v>1.94</v>
      </c>
      <c r="BF17">
        <v>3.03</v>
      </c>
      <c r="BG17">
        <v>1.85</v>
      </c>
      <c r="BH17">
        <v>9.33</v>
      </c>
      <c r="BI17">
        <v>0.84</v>
      </c>
      <c r="BJ17">
        <v>0.43</v>
      </c>
      <c r="BK17">
        <v>0.82</v>
      </c>
      <c r="BL17">
        <v>0.88</v>
      </c>
      <c r="BM17">
        <v>0.22</v>
      </c>
      <c r="BN17">
        <v>2.38</v>
      </c>
      <c r="BO17">
        <v>3.42</v>
      </c>
      <c r="BP17">
        <v>0.25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7.6169999999999996E-3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2.5514770000000002</v>
      </c>
      <c r="CU17">
        <v>0</v>
      </c>
      <c r="CV17">
        <v>1.2225600000000001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81.736292000000006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513.13049999999998</v>
      </c>
      <c r="L18">
        <v>411.50459999999998</v>
      </c>
      <c r="M18">
        <v>94.319981999999996</v>
      </c>
      <c r="N18">
        <v>120.69</v>
      </c>
      <c r="O18">
        <v>126.52</v>
      </c>
      <c r="P18">
        <v>144.02676099999999</v>
      </c>
      <c r="Q18">
        <v>17.594200000000001</v>
      </c>
      <c r="R18">
        <v>43.5428</v>
      </c>
      <c r="S18">
        <v>22.866599999999998</v>
      </c>
      <c r="T18">
        <v>1.4276059999999999</v>
      </c>
      <c r="U18">
        <v>303.75</v>
      </c>
      <c r="V18">
        <v>17.236000000000001</v>
      </c>
      <c r="W18">
        <v>43.7</v>
      </c>
      <c r="X18">
        <v>147.515625</v>
      </c>
      <c r="Y18">
        <v>0</v>
      </c>
      <c r="Z18">
        <v>19.6614</v>
      </c>
      <c r="AA18">
        <v>28.09872</v>
      </c>
      <c r="AB18">
        <v>43.635159999999999</v>
      </c>
      <c r="AC18">
        <v>31.709734000000001</v>
      </c>
      <c r="AD18">
        <v>19.830271</v>
      </c>
      <c r="AE18">
        <v>53.905351000000003</v>
      </c>
      <c r="AF18">
        <v>9.0316259999999993</v>
      </c>
      <c r="AG18">
        <v>44.150584000000002</v>
      </c>
      <c r="AH18">
        <v>63.474131</v>
      </c>
      <c r="AI18">
        <v>16.667714</v>
      </c>
      <c r="AJ18">
        <v>0</v>
      </c>
      <c r="AK18">
        <v>61.195512000000001</v>
      </c>
      <c r="AL18">
        <v>66.233999999999995</v>
      </c>
      <c r="AM18">
        <v>11.475891000000001</v>
      </c>
      <c r="AN18">
        <v>1.095647</v>
      </c>
      <c r="AO18">
        <v>0</v>
      </c>
      <c r="AP18">
        <v>0.89670000000000005</v>
      </c>
      <c r="AQ18">
        <v>18.370152000000001</v>
      </c>
      <c r="AR18">
        <v>50.783999999999999</v>
      </c>
      <c r="AS18">
        <v>34.775993999999997</v>
      </c>
      <c r="AT18">
        <v>13.077707999999999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81.736292000000006</v>
      </c>
      <c r="BA18">
        <f t="shared" si="1"/>
        <v>2677.6312609999995</v>
      </c>
      <c r="BB18">
        <v>15</v>
      </c>
      <c r="BD18">
        <v>6.05</v>
      </c>
      <c r="BE18">
        <v>1.94</v>
      </c>
      <c r="BF18">
        <v>3.03</v>
      </c>
      <c r="BG18">
        <v>1.85</v>
      </c>
      <c r="BH18">
        <v>9.33</v>
      </c>
      <c r="BI18">
        <v>0.84</v>
      </c>
      <c r="BJ18">
        <v>0.43</v>
      </c>
      <c r="BK18">
        <v>0.82</v>
      </c>
      <c r="BL18">
        <v>0.88</v>
      </c>
      <c r="BM18">
        <v>0.22</v>
      </c>
      <c r="BN18">
        <v>2.38</v>
      </c>
      <c r="BO18">
        <v>3.42</v>
      </c>
      <c r="BP18">
        <v>0.25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7.6169999999999996E-3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2.5514770000000002</v>
      </c>
      <c r="CU18">
        <v>0</v>
      </c>
      <c r="CV18">
        <v>1.2225600000000001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81.736292000000006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482.13049999999998</v>
      </c>
      <c r="L19">
        <v>411.50459999999998</v>
      </c>
      <c r="M19">
        <v>94.319981999999996</v>
      </c>
      <c r="N19">
        <v>120.69</v>
      </c>
      <c r="O19">
        <v>126.52</v>
      </c>
      <c r="P19">
        <v>144.02676099999999</v>
      </c>
      <c r="Q19">
        <v>17.594200000000001</v>
      </c>
      <c r="R19">
        <v>43.5428</v>
      </c>
      <c r="S19">
        <v>22.866599999999998</v>
      </c>
      <c r="T19">
        <v>1.4276059999999999</v>
      </c>
      <c r="U19">
        <v>303.75</v>
      </c>
      <c r="V19">
        <v>17.236000000000001</v>
      </c>
      <c r="W19">
        <v>43.7</v>
      </c>
      <c r="X19">
        <v>147.515625</v>
      </c>
      <c r="Y19">
        <v>0</v>
      </c>
      <c r="Z19">
        <v>19.6614</v>
      </c>
      <c r="AA19">
        <v>28.09872</v>
      </c>
      <c r="AB19">
        <v>43.635159999999999</v>
      </c>
      <c r="AC19">
        <v>31.709734000000001</v>
      </c>
      <c r="AD19">
        <v>19.830271</v>
      </c>
      <c r="AE19">
        <v>53.905351000000003</v>
      </c>
      <c r="AF19">
        <v>9.0316259999999993</v>
      </c>
      <c r="AG19">
        <v>44.150584000000002</v>
      </c>
      <c r="AH19">
        <v>63.474131</v>
      </c>
      <c r="AI19">
        <v>3.8891330000000002</v>
      </c>
      <c r="AJ19">
        <v>0</v>
      </c>
      <c r="AK19">
        <v>61.195512000000001</v>
      </c>
      <c r="AL19">
        <v>66.233999999999995</v>
      </c>
      <c r="AM19">
        <v>11.475891000000001</v>
      </c>
      <c r="AN19">
        <v>1.095647</v>
      </c>
      <c r="AO19">
        <v>0</v>
      </c>
      <c r="AP19">
        <v>0.89670000000000005</v>
      </c>
      <c r="AQ19">
        <v>18.370152000000001</v>
      </c>
      <c r="AR19">
        <v>50.783999999999999</v>
      </c>
      <c r="AS19">
        <v>34.775993999999997</v>
      </c>
      <c r="AT19">
        <v>14.628893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81.714712000000006</v>
      </c>
      <c r="BA19">
        <f t="shared" si="1"/>
        <v>2635.3822849999997</v>
      </c>
      <c r="BB19">
        <v>16</v>
      </c>
      <c r="BD19">
        <v>6.05</v>
      </c>
      <c r="BE19">
        <v>1.94</v>
      </c>
      <c r="BF19">
        <v>3.03</v>
      </c>
      <c r="BG19">
        <v>1.85</v>
      </c>
      <c r="BH19">
        <v>9.33</v>
      </c>
      <c r="BI19">
        <v>0.84</v>
      </c>
      <c r="BJ19">
        <v>0.43</v>
      </c>
      <c r="BK19">
        <v>0.82</v>
      </c>
      <c r="BL19">
        <v>0.88</v>
      </c>
      <c r="BM19">
        <v>0.22</v>
      </c>
      <c r="BN19">
        <v>2.38</v>
      </c>
      <c r="BO19">
        <v>3.42</v>
      </c>
      <c r="BP19">
        <v>0.25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2.3738440000000001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7.6169999999999996E-3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2.5514770000000002</v>
      </c>
      <c r="CU19">
        <v>0</v>
      </c>
      <c r="CV19">
        <v>1.2225600000000001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81.714712000000006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462.13049999999998</v>
      </c>
      <c r="L20">
        <v>379.50459999999998</v>
      </c>
      <c r="M20">
        <v>94.319981999999996</v>
      </c>
      <c r="N20">
        <v>120.69</v>
      </c>
      <c r="O20">
        <v>126.52</v>
      </c>
      <c r="P20">
        <v>144.02676099999999</v>
      </c>
      <c r="Q20">
        <v>17.594200000000001</v>
      </c>
      <c r="R20">
        <v>43.5428</v>
      </c>
      <c r="S20">
        <v>22.866599999999998</v>
      </c>
      <c r="T20">
        <v>1.4276059999999999</v>
      </c>
      <c r="U20">
        <v>303.75</v>
      </c>
      <c r="V20">
        <v>17.236000000000001</v>
      </c>
      <c r="W20">
        <v>43.7</v>
      </c>
      <c r="X20">
        <v>147.515625</v>
      </c>
      <c r="Y20">
        <v>0</v>
      </c>
      <c r="Z20">
        <v>19.6614</v>
      </c>
      <c r="AA20">
        <v>28.09872</v>
      </c>
      <c r="AB20">
        <v>43.635159999999999</v>
      </c>
      <c r="AC20">
        <v>31.709734000000001</v>
      </c>
      <c r="AD20">
        <v>19.830271</v>
      </c>
      <c r="AE20">
        <v>53.905351000000003</v>
      </c>
      <c r="AF20">
        <v>9.0316259999999993</v>
      </c>
      <c r="AG20">
        <v>44.150584000000002</v>
      </c>
      <c r="AH20">
        <v>63.474131</v>
      </c>
      <c r="AI20">
        <v>3.8891330000000002</v>
      </c>
      <c r="AJ20">
        <v>0</v>
      </c>
      <c r="AK20">
        <v>61.195512000000001</v>
      </c>
      <c r="AL20">
        <v>66.233999999999995</v>
      </c>
      <c r="AM20">
        <v>11.475891000000001</v>
      </c>
      <c r="AN20">
        <v>1.095647</v>
      </c>
      <c r="AO20">
        <v>0</v>
      </c>
      <c r="AP20">
        <v>0.89670000000000005</v>
      </c>
      <c r="AQ20">
        <v>9.1850760000000005</v>
      </c>
      <c r="AR20">
        <v>50.783999999999999</v>
      </c>
      <c r="AS20">
        <v>34.775993999999997</v>
      </c>
      <c r="AT20">
        <v>15.00001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81.714712000000006</v>
      </c>
      <c r="BA20">
        <f t="shared" si="1"/>
        <v>2574.5683260000001</v>
      </c>
      <c r="BB20">
        <v>17</v>
      </c>
      <c r="BD20">
        <v>6.05</v>
      </c>
      <c r="BE20">
        <v>1.94</v>
      </c>
      <c r="BF20">
        <v>3.03</v>
      </c>
      <c r="BG20">
        <v>1.85</v>
      </c>
      <c r="BH20">
        <v>9.33</v>
      </c>
      <c r="BI20">
        <v>0.84</v>
      </c>
      <c r="BJ20">
        <v>0.43</v>
      </c>
      <c r="BK20">
        <v>0.82</v>
      </c>
      <c r="BL20">
        <v>0.88</v>
      </c>
      <c r="BM20">
        <v>0.22</v>
      </c>
      <c r="BN20">
        <v>2.38</v>
      </c>
      <c r="BO20">
        <v>3.42</v>
      </c>
      <c r="BP20">
        <v>0.25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2.3738440000000001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7.6169999999999996E-3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2.5514770000000002</v>
      </c>
      <c r="CU20">
        <v>0</v>
      </c>
      <c r="CV20">
        <v>1.2225600000000001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81.714712000000006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446.13049999999998</v>
      </c>
      <c r="L21">
        <v>379.50459999999998</v>
      </c>
      <c r="M21">
        <v>94.319981999999996</v>
      </c>
      <c r="N21">
        <v>120.69</v>
      </c>
      <c r="O21">
        <v>126.52</v>
      </c>
      <c r="P21">
        <v>144.02676099999999</v>
      </c>
      <c r="Q21">
        <v>14.305300000000001</v>
      </c>
      <c r="R21">
        <v>43.5428</v>
      </c>
      <c r="S21">
        <v>19.061599999999999</v>
      </c>
      <c r="T21">
        <v>1.4276059999999999</v>
      </c>
      <c r="U21">
        <v>303.75</v>
      </c>
      <c r="V21">
        <v>17.236000000000001</v>
      </c>
      <c r="W21">
        <v>43.7</v>
      </c>
      <c r="X21">
        <v>147.515625</v>
      </c>
      <c r="Y21">
        <v>0</v>
      </c>
      <c r="Z21">
        <v>19.6614</v>
      </c>
      <c r="AA21">
        <v>28.09872</v>
      </c>
      <c r="AB21">
        <v>43.635159999999999</v>
      </c>
      <c r="AC21">
        <v>31.709734000000001</v>
      </c>
      <c r="AD21">
        <v>19.830271</v>
      </c>
      <c r="AE21">
        <v>53.905351000000003</v>
      </c>
      <c r="AF21">
        <v>9.0316259999999993</v>
      </c>
      <c r="AG21">
        <v>44.150584000000002</v>
      </c>
      <c r="AH21">
        <v>63.474131</v>
      </c>
      <c r="AI21">
        <v>6.9448809999999996</v>
      </c>
      <c r="AJ21">
        <v>0</v>
      </c>
      <c r="AK21">
        <v>61.195512000000001</v>
      </c>
      <c r="AL21">
        <v>66.233999999999995</v>
      </c>
      <c r="AM21">
        <v>11.475891000000001</v>
      </c>
      <c r="AN21">
        <v>1.095647</v>
      </c>
      <c r="AO21">
        <v>0</v>
      </c>
      <c r="AP21">
        <v>0.89670000000000005</v>
      </c>
      <c r="AQ21">
        <v>0</v>
      </c>
      <c r="AR21">
        <v>50.783999999999999</v>
      </c>
      <c r="AS21">
        <v>34.775993999999997</v>
      </c>
      <c r="AT21">
        <v>15.00001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81.305502000000004</v>
      </c>
      <c r="BA21">
        <f t="shared" si="1"/>
        <v>2544.935888</v>
      </c>
      <c r="BB21">
        <v>18</v>
      </c>
      <c r="BD21">
        <v>6.05</v>
      </c>
      <c r="BE21">
        <v>1.94</v>
      </c>
      <c r="BF21">
        <v>3.03</v>
      </c>
      <c r="BG21">
        <v>1.85</v>
      </c>
      <c r="BH21">
        <v>9.33</v>
      </c>
      <c r="BI21">
        <v>0.84</v>
      </c>
      <c r="BJ21">
        <v>0.43</v>
      </c>
      <c r="BK21">
        <v>0.82</v>
      </c>
      <c r="BL21">
        <v>0.88</v>
      </c>
      <c r="BM21">
        <v>0.22</v>
      </c>
      <c r="BN21">
        <v>2.38</v>
      </c>
      <c r="BO21">
        <v>3</v>
      </c>
      <c r="BP21">
        <v>0.25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2.3846340000000001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7.6169999999999996E-3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2.5514770000000002</v>
      </c>
      <c r="CU21">
        <v>0</v>
      </c>
      <c r="CV21">
        <v>1.2225600000000001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81.305502000000004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420.13049999999998</v>
      </c>
      <c r="L22">
        <v>411.50459999999998</v>
      </c>
      <c r="M22">
        <v>94.319981999999996</v>
      </c>
      <c r="N22">
        <v>120.69</v>
      </c>
      <c r="O22">
        <v>126.52</v>
      </c>
      <c r="P22">
        <v>144.02676099999999</v>
      </c>
      <c r="Q22">
        <v>17.594200000000001</v>
      </c>
      <c r="R22">
        <v>43.5428</v>
      </c>
      <c r="S22">
        <v>22.866599999999998</v>
      </c>
      <c r="T22">
        <v>1.4276059999999999</v>
      </c>
      <c r="U22">
        <v>303.75</v>
      </c>
      <c r="V22">
        <v>17.236000000000001</v>
      </c>
      <c r="W22">
        <v>43.7</v>
      </c>
      <c r="X22">
        <v>147.515625</v>
      </c>
      <c r="Y22">
        <v>0</v>
      </c>
      <c r="Z22">
        <v>19.6614</v>
      </c>
      <c r="AA22">
        <v>28.09872</v>
      </c>
      <c r="AB22">
        <v>43.635159999999999</v>
      </c>
      <c r="AC22">
        <v>31.709734000000001</v>
      </c>
      <c r="AD22">
        <v>19.830271</v>
      </c>
      <c r="AE22">
        <v>53.905351000000003</v>
      </c>
      <c r="AF22">
        <v>9.0316259999999993</v>
      </c>
      <c r="AG22">
        <v>44.150584000000002</v>
      </c>
      <c r="AH22">
        <v>63.474131</v>
      </c>
      <c r="AI22">
        <v>11.11181</v>
      </c>
      <c r="AJ22">
        <v>0</v>
      </c>
      <c r="AK22">
        <v>61.195512000000001</v>
      </c>
      <c r="AL22">
        <v>66.233999999999995</v>
      </c>
      <c r="AM22">
        <v>11.475891000000001</v>
      </c>
      <c r="AN22">
        <v>1.095647</v>
      </c>
      <c r="AO22">
        <v>0</v>
      </c>
      <c r="AP22">
        <v>0.89670000000000005</v>
      </c>
      <c r="AQ22">
        <v>0</v>
      </c>
      <c r="AR22">
        <v>50.783999999999999</v>
      </c>
      <c r="AS22">
        <v>34.775993999999997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81.305502000000004</v>
      </c>
      <c r="BA22">
        <f t="shared" si="1"/>
        <v>2562.1967169999998</v>
      </c>
      <c r="BB22">
        <v>19</v>
      </c>
      <c r="BD22">
        <v>6.05</v>
      </c>
      <c r="BE22">
        <v>1.94</v>
      </c>
      <c r="BF22">
        <v>3.03</v>
      </c>
      <c r="BG22">
        <v>1.85</v>
      </c>
      <c r="BH22">
        <v>9.33</v>
      </c>
      <c r="BI22">
        <v>0.84</v>
      </c>
      <c r="BJ22">
        <v>0.43</v>
      </c>
      <c r="BK22">
        <v>0.82</v>
      </c>
      <c r="BL22">
        <v>0.88</v>
      </c>
      <c r="BM22">
        <v>0.22</v>
      </c>
      <c r="BN22">
        <v>2.38</v>
      </c>
      <c r="BO22">
        <v>3</v>
      </c>
      <c r="BP22">
        <v>0.25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2.3846340000000001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7.6169999999999996E-3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2.5514770000000002</v>
      </c>
      <c r="CU22">
        <v>0</v>
      </c>
      <c r="CV22">
        <v>1.2225600000000001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81.305502000000004</v>
      </c>
    </row>
    <row r="23" spans="1:114">
      <c r="A23" t="s">
        <v>65</v>
      </c>
      <c r="B23">
        <v>0</v>
      </c>
      <c r="C23">
        <v>0</v>
      </c>
      <c r="D23">
        <v>8.1639990000000004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375.13049999999998</v>
      </c>
      <c r="L23">
        <v>411.50459999999998</v>
      </c>
      <c r="M23">
        <v>94.319981999999996</v>
      </c>
      <c r="N23">
        <v>120.69</v>
      </c>
      <c r="O23">
        <v>126.52</v>
      </c>
      <c r="P23">
        <v>144.02676099999999</v>
      </c>
      <c r="Q23">
        <v>17.594200000000001</v>
      </c>
      <c r="R23">
        <v>43.5428</v>
      </c>
      <c r="S23">
        <v>22.866599999999998</v>
      </c>
      <c r="T23">
        <v>1.4276059999999999</v>
      </c>
      <c r="U23">
        <v>303.75</v>
      </c>
      <c r="V23">
        <v>17.236000000000001</v>
      </c>
      <c r="W23">
        <v>43.7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31.709734000000001</v>
      </c>
      <c r="AD23">
        <v>19.830271</v>
      </c>
      <c r="AE23">
        <v>53.905351000000003</v>
      </c>
      <c r="AF23">
        <v>8.7128630000000005</v>
      </c>
      <c r="AG23">
        <v>44.150584000000002</v>
      </c>
      <c r="AH23">
        <v>63.474131</v>
      </c>
      <c r="AI23">
        <v>54.170071999999998</v>
      </c>
      <c r="AJ23">
        <v>0</v>
      </c>
      <c r="AK23">
        <v>61.195512000000001</v>
      </c>
      <c r="AL23">
        <v>66.233999999999995</v>
      </c>
      <c r="AM23">
        <v>11.475891000000001</v>
      </c>
      <c r="AN23">
        <v>1.095647</v>
      </c>
      <c r="AO23">
        <v>0</v>
      </c>
      <c r="AP23">
        <v>0.89670000000000005</v>
      </c>
      <c r="AQ23">
        <v>0</v>
      </c>
      <c r="AR23">
        <v>52.991999999999997</v>
      </c>
      <c r="AS23">
        <v>34.775993999999997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81.31572899999999</v>
      </c>
      <c r="BA23">
        <f t="shared" si="1"/>
        <v>2584.3678020000002</v>
      </c>
      <c r="BB23">
        <v>20</v>
      </c>
      <c r="BD23">
        <v>6.05</v>
      </c>
      <c r="BE23">
        <v>1.94</v>
      </c>
      <c r="BF23">
        <v>3.03</v>
      </c>
      <c r="BG23">
        <v>1.85</v>
      </c>
      <c r="BH23">
        <v>9.33</v>
      </c>
      <c r="BI23">
        <v>0.84</v>
      </c>
      <c r="BJ23">
        <v>0.43</v>
      </c>
      <c r="BK23">
        <v>0.82</v>
      </c>
      <c r="BL23">
        <v>0.88</v>
      </c>
      <c r="BM23">
        <v>0.22</v>
      </c>
      <c r="BN23">
        <v>2.38</v>
      </c>
      <c r="BO23">
        <v>3</v>
      </c>
      <c r="BP23">
        <v>0.25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2.3846340000000001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1.0227E-2</v>
      </c>
      <c r="CE23">
        <v>0</v>
      </c>
      <c r="CF23">
        <v>0</v>
      </c>
      <c r="CG23">
        <v>0</v>
      </c>
      <c r="CH23">
        <v>0</v>
      </c>
      <c r="CI23">
        <v>7.6169999999999996E-3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2.5514770000000002</v>
      </c>
      <c r="CU23">
        <v>0</v>
      </c>
      <c r="CV23">
        <v>1.2225600000000001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81.31572899999999</v>
      </c>
    </row>
    <row r="24" spans="1:114">
      <c r="A24" t="s">
        <v>66</v>
      </c>
      <c r="B24">
        <v>0</v>
      </c>
      <c r="C24">
        <v>0</v>
      </c>
      <c r="D24">
        <v>8.1639990000000004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376.13049999999998</v>
      </c>
      <c r="L24">
        <v>411.50459999999998</v>
      </c>
      <c r="M24">
        <v>94.319981999999996</v>
      </c>
      <c r="N24">
        <v>120.69</v>
      </c>
      <c r="O24">
        <v>126.52</v>
      </c>
      <c r="P24">
        <v>144.02676099999999</v>
      </c>
      <c r="Q24">
        <v>11.371700000000001</v>
      </c>
      <c r="R24">
        <v>43.5428</v>
      </c>
      <c r="S24">
        <v>16.22148</v>
      </c>
      <c r="T24">
        <v>0.62680000000000002</v>
      </c>
      <c r="U24">
        <v>303.75</v>
      </c>
      <c r="V24">
        <v>17.236000000000001</v>
      </c>
      <c r="W24">
        <v>43.7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31.709734000000001</v>
      </c>
      <c r="AD24">
        <v>19.830271</v>
      </c>
      <c r="AE24">
        <v>53.905351000000003</v>
      </c>
      <c r="AF24">
        <v>8.7128630000000005</v>
      </c>
      <c r="AG24">
        <v>44.150584000000002</v>
      </c>
      <c r="AH24">
        <v>63.474131</v>
      </c>
      <c r="AI24">
        <v>54.170071999999998</v>
      </c>
      <c r="AJ24">
        <v>0</v>
      </c>
      <c r="AK24">
        <v>61.195512000000001</v>
      </c>
      <c r="AL24">
        <v>66.233999999999995</v>
      </c>
      <c r="AM24">
        <v>11.475891000000001</v>
      </c>
      <c r="AN24">
        <v>1.095647</v>
      </c>
      <c r="AO24">
        <v>0</v>
      </c>
      <c r="AP24">
        <v>0.89670000000000005</v>
      </c>
      <c r="AQ24">
        <v>0</v>
      </c>
      <c r="AR24">
        <v>52.991999999999997</v>
      </c>
      <c r="AS24">
        <v>34.775993999999997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81.31572899999999</v>
      </c>
      <c r="BA24">
        <f t="shared" si="1"/>
        <v>2571.699376</v>
      </c>
      <c r="BB24">
        <v>21</v>
      </c>
      <c r="BD24">
        <v>6.05</v>
      </c>
      <c r="BE24">
        <v>1.94</v>
      </c>
      <c r="BF24">
        <v>3.03</v>
      </c>
      <c r="BG24">
        <v>1.85</v>
      </c>
      <c r="BH24">
        <v>9.33</v>
      </c>
      <c r="BI24">
        <v>0.84</v>
      </c>
      <c r="BJ24">
        <v>0.43</v>
      </c>
      <c r="BK24">
        <v>0.82</v>
      </c>
      <c r="BL24">
        <v>0.88</v>
      </c>
      <c r="BM24">
        <v>0.22</v>
      </c>
      <c r="BN24">
        <v>2.38</v>
      </c>
      <c r="BO24">
        <v>3</v>
      </c>
      <c r="BP24">
        <v>0.25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2.3846340000000001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1.0227E-2</v>
      </c>
      <c r="CE24">
        <v>0</v>
      </c>
      <c r="CF24">
        <v>0</v>
      </c>
      <c r="CG24">
        <v>0</v>
      </c>
      <c r="CH24">
        <v>0</v>
      </c>
      <c r="CI24">
        <v>7.6169999999999996E-3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2.5514770000000002</v>
      </c>
      <c r="CU24">
        <v>0</v>
      </c>
      <c r="CV24">
        <v>1.2225600000000001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81.31572899999999</v>
      </c>
    </row>
    <row r="25" spans="1:114">
      <c r="A25" t="s">
        <v>67</v>
      </c>
      <c r="B25">
        <v>0</v>
      </c>
      <c r="C25">
        <v>0</v>
      </c>
      <c r="D25">
        <v>9.3302840000000007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367.86328400000002</v>
      </c>
      <c r="L25">
        <v>403.7715</v>
      </c>
      <c r="M25">
        <v>94.319981999999996</v>
      </c>
      <c r="N25">
        <v>120.69</v>
      </c>
      <c r="O25">
        <v>126.52</v>
      </c>
      <c r="P25">
        <v>144.02676099999999</v>
      </c>
      <c r="Q25">
        <v>12.024787999999999</v>
      </c>
      <c r="R25">
        <v>43.5428</v>
      </c>
      <c r="S25">
        <v>14.422164</v>
      </c>
      <c r="T25">
        <v>0.70823999999999998</v>
      </c>
      <c r="U25">
        <v>303.75</v>
      </c>
      <c r="V25">
        <v>17.236000000000001</v>
      </c>
      <c r="W25">
        <v>43.7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31.709734000000001</v>
      </c>
      <c r="AD25">
        <v>19.830271</v>
      </c>
      <c r="AE25">
        <v>53.905351000000003</v>
      </c>
      <c r="AF25">
        <v>8.7128630000000005</v>
      </c>
      <c r="AG25">
        <v>44.150584000000002</v>
      </c>
      <c r="AH25">
        <v>75.759445999999997</v>
      </c>
      <c r="AI25">
        <v>54.170071999999998</v>
      </c>
      <c r="AJ25">
        <v>0</v>
      </c>
      <c r="AK25">
        <v>61.195512000000001</v>
      </c>
      <c r="AL25">
        <v>84.825999999999993</v>
      </c>
      <c r="AM25">
        <v>11.475891000000001</v>
      </c>
      <c r="AN25">
        <v>1.095647</v>
      </c>
      <c r="AO25">
        <v>0</v>
      </c>
      <c r="AP25">
        <v>0.89670000000000005</v>
      </c>
      <c r="AQ25">
        <v>0</v>
      </c>
      <c r="AR25">
        <v>50.783999999999999</v>
      </c>
      <c r="AS25">
        <v>34.775993999999997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81.195728999999986</v>
      </c>
      <c r="BA25">
        <f t="shared" si="1"/>
        <v>2584.3498720000002</v>
      </c>
      <c r="BB25">
        <v>22</v>
      </c>
      <c r="BD25">
        <v>6.05</v>
      </c>
      <c r="BE25">
        <v>1.94</v>
      </c>
      <c r="BF25">
        <v>3.03</v>
      </c>
      <c r="BG25">
        <v>1.85</v>
      </c>
      <c r="BH25">
        <v>9.33</v>
      </c>
      <c r="BI25">
        <v>0.84</v>
      </c>
      <c r="BJ25">
        <v>0.43</v>
      </c>
      <c r="BK25">
        <v>0.82</v>
      </c>
      <c r="BL25">
        <v>0.88</v>
      </c>
      <c r="BM25">
        <v>0.22</v>
      </c>
      <c r="BN25">
        <v>2.38</v>
      </c>
      <c r="BO25">
        <v>2.88</v>
      </c>
      <c r="BP25">
        <v>0.25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2.3846340000000001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1.0227E-2</v>
      </c>
      <c r="CE25">
        <v>0</v>
      </c>
      <c r="CF25">
        <v>0</v>
      </c>
      <c r="CG25">
        <v>0</v>
      </c>
      <c r="CH25">
        <v>0</v>
      </c>
      <c r="CI25">
        <v>7.6169999999999996E-3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2.5514770000000002</v>
      </c>
      <c r="CU25">
        <v>0</v>
      </c>
      <c r="CV25">
        <v>1.4628319999999999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81.195728999999986</v>
      </c>
    </row>
    <row r="26" spans="1:114">
      <c r="A26" t="s">
        <v>68</v>
      </c>
      <c r="B26">
        <v>0</v>
      </c>
      <c r="C26">
        <v>0</v>
      </c>
      <c r="D26">
        <v>10.49657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367.85849300000001</v>
      </c>
      <c r="L26">
        <v>403.7715</v>
      </c>
      <c r="M26">
        <v>94.319981999999996</v>
      </c>
      <c r="N26">
        <v>120.69</v>
      </c>
      <c r="O26">
        <v>126.52</v>
      </c>
      <c r="P26">
        <v>144.02676099999999</v>
      </c>
      <c r="Q26">
        <v>12.024787999999999</v>
      </c>
      <c r="R26">
        <v>28.2745</v>
      </c>
      <c r="S26">
        <v>14.417636</v>
      </c>
      <c r="T26">
        <v>0.70823999999999998</v>
      </c>
      <c r="U26">
        <v>303.75</v>
      </c>
      <c r="V26">
        <v>17.236000000000001</v>
      </c>
      <c r="W26">
        <v>43.7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31.709734000000001</v>
      </c>
      <c r="AD26">
        <v>19.830271</v>
      </c>
      <c r="AE26">
        <v>53.905351000000003</v>
      </c>
      <c r="AF26">
        <v>8.7128630000000005</v>
      </c>
      <c r="AG26">
        <v>44.150584000000002</v>
      </c>
      <c r="AH26">
        <v>92.139866999999995</v>
      </c>
      <c r="AI26">
        <v>54.170071999999998</v>
      </c>
      <c r="AJ26">
        <v>0</v>
      </c>
      <c r="AK26">
        <v>61.195512000000001</v>
      </c>
      <c r="AL26">
        <v>84.825999999999993</v>
      </c>
      <c r="AM26">
        <v>11.475891000000001</v>
      </c>
      <c r="AN26">
        <v>1.095647</v>
      </c>
      <c r="AO26">
        <v>0</v>
      </c>
      <c r="AP26">
        <v>0.89670000000000005</v>
      </c>
      <c r="AQ26">
        <v>0</v>
      </c>
      <c r="AR26">
        <v>50.783999999999999</v>
      </c>
      <c r="AS26">
        <v>34.775993999999997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81.255728999999988</v>
      </c>
      <c r="BA26">
        <f t="shared" si="1"/>
        <v>2586.6789600000002</v>
      </c>
      <c r="BB26">
        <v>23</v>
      </c>
      <c r="BD26">
        <v>6.05</v>
      </c>
      <c r="BE26">
        <v>1.94</v>
      </c>
      <c r="BF26">
        <v>3.03</v>
      </c>
      <c r="BG26">
        <v>1.85</v>
      </c>
      <c r="BH26">
        <v>9.33</v>
      </c>
      <c r="BI26">
        <v>0.89</v>
      </c>
      <c r="BJ26">
        <v>0.44</v>
      </c>
      <c r="BK26">
        <v>0.82</v>
      </c>
      <c r="BL26">
        <v>0.88</v>
      </c>
      <c r="BM26">
        <v>0.22</v>
      </c>
      <c r="BN26">
        <v>2.38</v>
      </c>
      <c r="BO26">
        <v>2.88</v>
      </c>
      <c r="BP26">
        <v>0.25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2.3846340000000001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1.0227E-2</v>
      </c>
      <c r="CE26">
        <v>0</v>
      </c>
      <c r="CF26">
        <v>0</v>
      </c>
      <c r="CG26">
        <v>0</v>
      </c>
      <c r="CH26">
        <v>0</v>
      </c>
      <c r="CI26">
        <v>7.6169999999999996E-3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2.5514770000000002</v>
      </c>
      <c r="CU26">
        <v>0</v>
      </c>
      <c r="CV26">
        <v>1.7737719999999999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81.255728999999988</v>
      </c>
    </row>
    <row r="27" spans="1:114">
      <c r="A27" t="s">
        <v>69</v>
      </c>
      <c r="B27">
        <v>0</v>
      </c>
      <c r="C27">
        <v>0</v>
      </c>
      <c r="D27">
        <v>11.662855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396.13049999999998</v>
      </c>
      <c r="L27">
        <v>403.7715</v>
      </c>
      <c r="M27">
        <v>94.319981999999996</v>
      </c>
      <c r="N27">
        <v>120.69</v>
      </c>
      <c r="O27">
        <v>126.52</v>
      </c>
      <c r="P27">
        <v>144.02676099999999</v>
      </c>
      <c r="Q27">
        <v>12.024787999999999</v>
      </c>
      <c r="R27">
        <v>28.2745</v>
      </c>
      <c r="S27">
        <v>14.417636</v>
      </c>
      <c r="T27">
        <v>0.70823999999999998</v>
      </c>
      <c r="U27">
        <v>303.75</v>
      </c>
      <c r="V27">
        <v>17.236000000000001</v>
      </c>
      <c r="W27">
        <v>43.7</v>
      </c>
      <c r="X27">
        <v>147.515625</v>
      </c>
      <c r="Y27">
        <v>0</v>
      </c>
      <c r="Z27">
        <v>19.6614</v>
      </c>
      <c r="AA27">
        <v>37.92</v>
      </c>
      <c r="AB27">
        <v>43.635159999999999</v>
      </c>
      <c r="AC27">
        <v>31.709734000000001</v>
      </c>
      <c r="AD27">
        <v>19.830271</v>
      </c>
      <c r="AE27">
        <v>53.905351000000003</v>
      </c>
      <c r="AF27">
        <v>8.7128630000000005</v>
      </c>
      <c r="AG27">
        <v>44.150584000000002</v>
      </c>
      <c r="AH27">
        <v>92.139866999999995</v>
      </c>
      <c r="AI27">
        <v>54.170071999999998</v>
      </c>
      <c r="AJ27">
        <v>0</v>
      </c>
      <c r="AK27">
        <v>61.195512000000001</v>
      </c>
      <c r="AL27">
        <v>84.825999999999993</v>
      </c>
      <c r="AM27">
        <v>17.179061999999998</v>
      </c>
      <c r="AN27">
        <v>1.095647</v>
      </c>
      <c r="AO27">
        <v>0</v>
      </c>
      <c r="AP27">
        <v>0.89670000000000005</v>
      </c>
      <c r="AQ27">
        <v>0</v>
      </c>
      <c r="AR27">
        <v>50.783999999999999</v>
      </c>
      <c r="AS27">
        <v>34.775993999999997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80.265543999999991</v>
      </c>
      <c r="BA27">
        <f t="shared" si="1"/>
        <v>2616.6021580000001</v>
      </c>
      <c r="BB27">
        <v>24</v>
      </c>
      <c r="BD27">
        <v>6.05</v>
      </c>
      <c r="BE27">
        <v>1.94</v>
      </c>
      <c r="BF27">
        <v>3.03</v>
      </c>
      <c r="BG27">
        <v>1.85</v>
      </c>
      <c r="BH27">
        <v>9.33</v>
      </c>
      <c r="BI27">
        <v>0.89</v>
      </c>
      <c r="BJ27">
        <v>0.44</v>
      </c>
      <c r="BK27">
        <v>0.82</v>
      </c>
      <c r="BL27">
        <v>0.88</v>
      </c>
      <c r="BM27">
        <v>0.22</v>
      </c>
      <c r="BN27">
        <v>2.38</v>
      </c>
      <c r="BO27">
        <v>1.89</v>
      </c>
      <c r="BP27">
        <v>0.25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2.3846340000000001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1.0227E-2</v>
      </c>
      <c r="CE27">
        <v>0</v>
      </c>
      <c r="CF27">
        <v>0</v>
      </c>
      <c r="CG27">
        <v>0</v>
      </c>
      <c r="CH27">
        <v>0</v>
      </c>
      <c r="CI27">
        <v>7.4320000000000002E-3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2.5514770000000002</v>
      </c>
      <c r="CU27">
        <v>0</v>
      </c>
      <c r="CV27">
        <v>1.7737719999999999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80.265543999999991</v>
      </c>
    </row>
    <row r="28" spans="1:114">
      <c r="A28" t="s">
        <v>70</v>
      </c>
      <c r="B28">
        <v>0</v>
      </c>
      <c r="C28">
        <v>0</v>
      </c>
      <c r="D28">
        <v>12.829140000000001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377.26920999999999</v>
      </c>
      <c r="L28">
        <v>403.7715</v>
      </c>
      <c r="M28">
        <v>94.319981999999996</v>
      </c>
      <c r="N28">
        <v>120.69</v>
      </c>
      <c r="O28">
        <v>126.52</v>
      </c>
      <c r="P28">
        <v>144.02676099999999</v>
      </c>
      <c r="Q28">
        <v>12.024787999999999</v>
      </c>
      <c r="R28">
        <v>28.2745</v>
      </c>
      <c r="S28">
        <v>14.417636</v>
      </c>
      <c r="T28">
        <v>0.70823999999999998</v>
      </c>
      <c r="U28">
        <v>303.75</v>
      </c>
      <c r="V28">
        <v>17.236000000000001</v>
      </c>
      <c r="W28">
        <v>43.7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31.709734000000001</v>
      </c>
      <c r="AD28">
        <v>19.830271</v>
      </c>
      <c r="AE28">
        <v>53.905351000000003</v>
      </c>
      <c r="AF28">
        <v>8.7128630000000005</v>
      </c>
      <c r="AG28">
        <v>44.150584000000002</v>
      </c>
      <c r="AH28">
        <v>92.139866999999995</v>
      </c>
      <c r="AI28">
        <v>54.170071999999998</v>
      </c>
      <c r="AJ28">
        <v>0</v>
      </c>
      <c r="AK28">
        <v>61.195512000000001</v>
      </c>
      <c r="AL28">
        <v>84.825999999999993</v>
      </c>
      <c r="AM28">
        <v>17.179061999999998</v>
      </c>
      <c r="AN28">
        <v>1.095647</v>
      </c>
      <c r="AO28">
        <v>0</v>
      </c>
      <c r="AP28">
        <v>0.89670000000000005</v>
      </c>
      <c r="AQ28">
        <v>0</v>
      </c>
      <c r="AR28">
        <v>50.783999999999999</v>
      </c>
      <c r="AS28">
        <v>34.775993999999997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80.265543999999991</v>
      </c>
      <c r="BA28">
        <f t="shared" si="1"/>
        <v>2603.135233</v>
      </c>
      <c r="BB28">
        <v>25</v>
      </c>
      <c r="BD28">
        <v>6.05</v>
      </c>
      <c r="BE28">
        <v>1.94</v>
      </c>
      <c r="BF28">
        <v>3.03</v>
      </c>
      <c r="BG28">
        <v>1.85</v>
      </c>
      <c r="BH28">
        <v>9.33</v>
      </c>
      <c r="BI28">
        <v>0.89</v>
      </c>
      <c r="BJ28">
        <v>0.44</v>
      </c>
      <c r="BK28">
        <v>0.82</v>
      </c>
      <c r="BL28">
        <v>0.88</v>
      </c>
      <c r="BM28">
        <v>0.22</v>
      </c>
      <c r="BN28">
        <v>2.38</v>
      </c>
      <c r="BO28">
        <v>1.89</v>
      </c>
      <c r="BP28">
        <v>0.25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2.3846340000000001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1.0227E-2</v>
      </c>
      <c r="CE28">
        <v>0</v>
      </c>
      <c r="CF28">
        <v>0</v>
      </c>
      <c r="CG28">
        <v>0</v>
      </c>
      <c r="CH28">
        <v>0</v>
      </c>
      <c r="CI28">
        <v>7.4320000000000002E-3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2.5514770000000002</v>
      </c>
      <c r="CU28">
        <v>0</v>
      </c>
      <c r="CV28">
        <v>1.7737719999999999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80.265543999999991</v>
      </c>
    </row>
    <row r="29" spans="1:114">
      <c r="A29" t="s">
        <v>71</v>
      </c>
      <c r="B29">
        <v>0</v>
      </c>
      <c r="C29">
        <v>0</v>
      </c>
      <c r="D29">
        <v>12.829140000000001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377.26920999999999</v>
      </c>
      <c r="L29">
        <v>403.7715</v>
      </c>
      <c r="M29">
        <v>94.319981999999996</v>
      </c>
      <c r="N29">
        <v>120.69</v>
      </c>
      <c r="O29">
        <v>126.52</v>
      </c>
      <c r="P29">
        <v>144.02676099999999</v>
      </c>
      <c r="Q29">
        <v>12.024787999999999</v>
      </c>
      <c r="R29">
        <v>28.2745</v>
      </c>
      <c r="S29">
        <v>14.417636</v>
      </c>
      <c r="T29">
        <v>0.70823999999999998</v>
      </c>
      <c r="U29">
        <v>303.75</v>
      </c>
      <c r="V29">
        <v>17.236000000000001</v>
      </c>
      <c r="W29">
        <v>43.7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31.709734000000001</v>
      </c>
      <c r="AD29">
        <v>19.830271</v>
      </c>
      <c r="AE29">
        <v>53.905351000000003</v>
      </c>
      <c r="AF29">
        <v>8.7128630000000005</v>
      </c>
      <c r="AG29">
        <v>44.150584000000002</v>
      </c>
      <c r="AH29">
        <v>122.853156</v>
      </c>
      <c r="AI29">
        <v>8.3338570000000001</v>
      </c>
      <c r="AJ29">
        <v>0</v>
      </c>
      <c r="AK29">
        <v>61.195512000000001</v>
      </c>
      <c r="AL29">
        <v>84.825999999999993</v>
      </c>
      <c r="AM29">
        <v>17.179061999999998</v>
      </c>
      <c r="AN29">
        <v>1.095647</v>
      </c>
      <c r="AO29">
        <v>0</v>
      </c>
      <c r="AP29">
        <v>0.89670000000000005</v>
      </c>
      <c r="AQ29">
        <v>0</v>
      </c>
      <c r="AR29">
        <v>50.783999999999999</v>
      </c>
      <c r="AS29">
        <v>34.775993999999997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80.265543999999991</v>
      </c>
      <c r="BA29">
        <f t="shared" si="1"/>
        <v>2588.0123070000004</v>
      </c>
      <c r="BB29">
        <v>26</v>
      </c>
      <c r="BD29">
        <v>6.05</v>
      </c>
      <c r="BE29">
        <v>1.94</v>
      </c>
      <c r="BF29">
        <v>3.03</v>
      </c>
      <c r="BG29">
        <v>1.85</v>
      </c>
      <c r="BH29">
        <v>9.33</v>
      </c>
      <c r="BI29">
        <v>0.89</v>
      </c>
      <c r="BJ29">
        <v>0.44</v>
      </c>
      <c r="BK29">
        <v>0.82</v>
      </c>
      <c r="BL29">
        <v>0.88</v>
      </c>
      <c r="BM29">
        <v>0.22</v>
      </c>
      <c r="BN29">
        <v>2.38</v>
      </c>
      <c r="BO29">
        <v>1.89</v>
      </c>
      <c r="BP29">
        <v>0.25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2.3846340000000001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1.0227E-2</v>
      </c>
      <c r="CE29">
        <v>0</v>
      </c>
      <c r="CF29">
        <v>0</v>
      </c>
      <c r="CG29">
        <v>0</v>
      </c>
      <c r="CH29">
        <v>0</v>
      </c>
      <c r="CI29">
        <v>7.4320000000000002E-3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2.5514770000000002</v>
      </c>
      <c r="CU29">
        <v>0</v>
      </c>
      <c r="CV29">
        <v>2.3673850000000001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80.265543999999991</v>
      </c>
    </row>
    <row r="30" spans="1:114">
      <c r="A30" t="s">
        <v>72</v>
      </c>
      <c r="B30">
        <v>0</v>
      </c>
      <c r="C30">
        <v>0</v>
      </c>
      <c r="D30">
        <v>12.829140000000001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367.85849300000001</v>
      </c>
      <c r="L30">
        <v>374.21901700000001</v>
      </c>
      <c r="M30">
        <v>94.319981999999996</v>
      </c>
      <c r="N30">
        <v>120.69</v>
      </c>
      <c r="O30">
        <v>126.52</v>
      </c>
      <c r="P30">
        <v>144.02676099999999</v>
      </c>
      <c r="Q30">
        <v>11.327631</v>
      </c>
      <c r="R30">
        <v>21.375699999999998</v>
      </c>
      <c r="S30">
        <v>12.757879000000001</v>
      </c>
      <c r="T30">
        <v>0.70823999999999998</v>
      </c>
      <c r="U30">
        <v>303.75</v>
      </c>
      <c r="V30">
        <v>17.236000000000001</v>
      </c>
      <c r="W30">
        <v>43.7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31.709734000000001</v>
      </c>
      <c r="AD30">
        <v>19.830271</v>
      </c>
      <c r="AE30">
        <v>53.905351000000003</v>
      </c>
      <c r="AF30">
        <v>8.7128630000000005</v>
      </c>
      <c r="AG30">
        <v>44.150584000000002</v>
      </c>
      <c r="AH30">
        <v>122.853156</v>
      </c>
      <c r="AI30">
        <v>3.8891330000000002</v>
      </c>
      <c r="AJ30">
        <v>0</v>
      </c>
      <c r="AK30">
        <v>61.195512000000001</v>
      </c>
      <c r="AL30">
        <v>84.825999999999993</v>
      </c>
      <c r="AM30">
        <v>17.179061999999998</v>
      </c>
      <c r="AN30">
        <v>1.095647</v>
      </c>
      <c r="AO30">
        <v>0</v>
      </c>
      <c r="AP30">
        <v>0.89670000000000005</v>
      </c>
      <c r="AQ30">
        <v>0</v>
      </c>
      <c r="AR30">
        <v>50.783999999999999</v>
      </c>
      <c r="AS30">
        <v>34.775993999999997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80.265543999999991</v>
      </c>
      <c r="BA30">
        <f t="shared" si="1"/>
        <v>2535.3486690000009</v>
      </c>
      <c r="BB30">
        <v>27</v>
      </c>
      <c r="BD30">
        <v>6.05</v>
      </c>
      <c r="BE30">
        <v>1.94</v>
      </c>
      <c r="BF30">
        <v>3.03</v>
      </c>
      <c r="BG30">
        <v>1.85</v>
      </c>
      <c r="BH30">
        <v>9.33</v>
      </c>
      <c r="BI30">
        <v>0.89</v>
      </c>
      <c r="BJ30">
        <v>0.44</v>
      </c>
      <c r="BK30">
        <v>0.82</v>
      </c>
      <c r="BL30">
        <v>0.88</v>
      </c>
      <c r="BM30">
        <v>0.22</v>
      </c>
      <c r="BN30">
        <v>2.38</v>
      </c>
      <c r="BO30">
        <v>1.89</v>
      </c>
      <c r="BP30">
        <v>0.25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2.3846340000000001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1.0227E-2</v>
      </c>
      <c r="CE30">
        <v>0</v>
      </c>
      <c r="CF30">
        <v>0</v>
      </c>
      <c r="CG30">
        <v>0</v>
      </c>
      <c r="CH30">
        <v>0</v>
      </c>
      <c r="CI30">
        <v>7.4320000000000002E-3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2.5514770000000002</v>
      </c>
      <c r="CU30">
        <v>0</v>
      </c>
      <c r="CV30">
        <v>2.3673850000000001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80.265543999999991</v>
      </c>
    </row>
    <row r="31" spans="1:114">
      <c r="A31" t="s">
        <v>73</v>
      </c>
      <c r="B31">
        <v>0</v>
      </c>
      <c r="C31">
        <v>0</v>
      </c>
      <c r="D31">
        <v>17.494281999999998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368.844717</v>
      </c>
      <c r="L31">
        <v>374.14150000000001</v>
      </c>
      <c r="M31">
        <v>94.319981999999996</v>
      </c>
      <c r="N31">
        <v>120.69</v>
      </c>
      <c r="O31">
        <v>126.52</v>
      </c>
      <c r="P31">
        <v>144.02676099999999</v>
      </c>
      <c r="Q31">
        <v>11.327631</v>
      </c>
      <c r="R31">
        <v>21.375699999999998</v>
      </c>
      <c r="S31">
        <v>12.757879000000001</v>
      </c>
      <c r="T31">
        <v>0.70823999999999998</v>
      </c>
      <c r="U31">
        <v>303.75</v>
      </c>
      <c r="V31">
        <v>9.5897000000000006</v>
      </c>
      <c r="W31">
        <v>29.507000000000001</v>
      </c>
      <c r="X31">
        <v>97.729200000000006</v>
      </c>
      <c r="Y31">
        <v>0</v>
      </c>
      <c r="Z31">
        <v>19.6614</v>
      </c>
      <c r="AA31">
        <v>42.14808</v>
      </c>
      <c r="AB31">
        <v>43.635159999999999</v>
      </c>
      <c r="AC31">
        <v>31.709734000000001</v>
      </c>
      <c r="AD31">
        <v>19.830271</v>
      </c>
      <c r="AE31">
        <v>53.905351000000003</v>
      </c>
      <c r="AF31">
        <v>8.7128630000000005</v>
      </c>
      <c r="AG31">
        <v>44.150584000000002</v>
      </c>
      <c r="AH31">
        <v>122.853156</v>
      </c>
      <c r="AI31">
        <v>3.8891330000000002</v>
      </c>
      <c r="AJ31">
        <v>0</v>
      </c>
      <c r="AK31">
        <v>61.195512000000001</v>
      </c>
      <c r="AL31">
        <v>84.825999999999993</v>
      </c>
      <c r="AM31">
        <v>17.179061999999998</v>
      </c>
      <c r="AN31">
        <v>1.095647</v>
      </c>
      <c r="AO31">
        <v>0</v>
      </c>
      <c r="AP31">
        <v>0.89670000000000005</v>
      </c>
      <c r="AQ31">
        <v>0</v>
      </c>
      <c r="AR31">
        <v>50.783999999999999</v>
      </c>
      <c r="AS31">
        <v>34.775993999999997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80.225543999999999</v>
      </c>
      <c r="BA31">
        <f t="shared" si="1"/>
        <v>2469.2567930000005</v>
      </c>
      <c r="BB31">
        <v>28</v>
      </c>
      <c r="BD31">
        <v>6.05</v>
      </c>
      <c r="BE31">
        <v>1.94</v>
      </c>
      <c r="BF31">
        <v>3.03</v>
      </c>
      <c r="BG31">
        <v>1.85</v>
      </c>
      <c r="BH31">
        <v>9.33</v>
      </c>
      <c r="BI31">
        <v>0.86</v>
      </c>
      <c r="BJ31">
        <v>0.43</v>
      </c>
      <c r="BK31">
        <v>0.82</v>
      </c>
      <c r="BL31">
        <v>0.88</v>
      </c>
      <c r="BM31">
        <v>0.22</v>
      </c>
      <c r="BN31">
        <v>2.38</v>
      </c>
      <c r="BO31">
        <v>1.89</v>
      </c>
      <c r="BP31">
        <v>0.25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2.3846340000000001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1.0227E-2</v>
      </c>
      <c r="CE31">
        <v>0</v>
      </c>
      <c r="CF31">
        <v>0</v>
      </c>
      <c r="CG31">
        <v>0</v>
      </c>
      <c r="CH31">
        <v>0</v>
      </c>
      <c r="CI31">
        <v>7.4320000000000002E-3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2.5514770000000002</v>
      </c>
      <c r="CU31">
        <v>0</v>
      </c>
      <c r="CV31">
        <v>2.3673850000000001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80.225543999999999</v>
      </c>
    </row>
    <row r="32" spans="1:114">
      <c r="A32" t="s">
        <v>74</v>
      </c>
      <c r="B32">
        <v>0</v>
      </c>
      <c r="C32">
        <v>0</v>
      </c>
      <c r="D32">
        <v>17.494281999999998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368.844717</v>
      </c>
      <c r="L32">
        <v>374.14150000000001</v>
      </c>
      <c r="M32">
        <v>94.319981999999996</v>
      </c>
      <c r="N32">
        <v>120.69</v>
      </c>
      <c r="O32">
        <v>126.52</v>
      </c>
      <c r="P32">
        <v>144.02676099999999</v>
      </c>
      <c r="Q32">
        <v>11.327631</v>
      </c>
      <c r="R32">
        <v>21.375699999999998</v>
      </c>
      <c r="S32">
        <v>12.757879000000001</v>
      </c>
      <c r="T32">
        <v>0.70823999999999998</v>
      </c>
      <c r="U32">
        <v>303.75</v>
      </c>
      <c r="V32">
        <v>9.5897000000000006</v>
      </c>
      <c r="W32">
        <v>29.507000000000001</v>
      </c>
      <c r="X32">
        <v>97.729200000000006</v>
      </c>
      <c r="Y32">
        <v>0</v>
      </c>
      <c r="Z32">
        <v>19.6614</v>
      </c>
      <c r="AA32">
        <v>42.14808</v>
      </c>
      <c r="AB32">
        <v>43.635159999999999</v>
      </c>
      <c r="AC32">
        <v>31.709734000000001</v>
      </c>
      <c r="AD32">
        <v>19.830271</v>
      </c>
      <c r="AE32">
        <v>53.905351000000003</v>
      </c>
      <c r="AF32">
        <v>8.7128630000000005</v>
      </c>
      <c r="AG32">
        <v>44.150584000000002</v>
      </c>
      <c r="AH32">
        <v>122.853156</v>
      </c>
      <c r="AI32">
        <v>3.8891330000000002</v>
      </c>
      <c r="AJ32">
        <v>0</v>
      </c>
      <c r="AK32">
        <v>61.195512000000001</v>
      </c>
      <c r="AL32">
        <v>84.825999999999993</v>
      </c>
      <c r="AM32">
        <v>17.179061999999998</v>
      </c>
      <c r="AN32">
        <v>1.095647</v>
      </c>
      <c r="AO32">
        <v>0</v>
      </c>
      <c r="AP32">
        <v>0.89670000000000005</v>
      </c>
      <c r="AQ32">
        <v>0</v>
      </c>
      <c r="AR32">
        <v>50.783999999999999</v>
      </c>
      <c r="AS32">
        <v>34.775993999999997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80.225543999999999</v>
      </c>
      <c r="BA32">
        <f t="shared" si="1"/>
        <v>2469.2567930000005</v>
      </c>
      <c r="BB32">
        <v>29</v>
      </c>
      <c r="BD32">
        <v>6.05</v>
      </c>
      <c r="BE32">
        <v>1.94</v>
      </c>
      <c r="BF32">
        <v>3.03</v>
      </c>
      <c r="BG32">
        <v>1.85</v>
      </c>
      <c r="BH32">
        <v>9.33</v>
      </c>
      <c r="BI32">
        <v>0.86</v>
      </c>
      <c r="BJ32">
        <v>0.43</v>
      </c>
      <c r="BK32">
        <v>0.82</v>
      </c>
      <c r="BL32">
        <v>0.88</v>
      </c>
      <c r="BM32">
        <v>0.22</v>
      </c>
      <c r="BN32">
        <v>2.38</v>
      </c>
      <c r="BO32">
        <v>1.89</v>
      </c>
      <c r="BP32">
        <v>0.25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2.3846340000000001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1.0227E-2</v>
      </c>
      <c r="CE32">
        <v>0</v>
      </c>
      <c r="CF32">
        <v>0</v>
      </c>
      <c r="CG32">
        <v>0</v>
      </c>
      <c r="CH32">
        <v>0</v>
      </c>
      <c r="CI32">
        <v>7.4320000000000002E-3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2.5514770000000002</v>
      </c>
      <c r="CU32">
        <v>0</v>
      </c>
      <c r="CV32">
        <v>2.3673850000000001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80.225543999999999</v>
      </c>
    </row>
    <row r="33" spans="1:114">
      <c r="A33" t="s">
        <v>75</v>
      </c>
      <c r="B33">
        <v>0</v>
      </c>
      <c r="C33">
        <v>0</v>
      </c>
      <c r="D33">
        <v>17.494281999999998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377.417372</v>
      </c>
      <c r="L33">
        <v>374.14150000000001</v>
      </c>
      <c r="M33">
        <v>94.319981999999996</v>
      </c>
      <c r="N33">
        <v>120.69</v>
      </c>
      <c r="O33">
        <v>126.52</v>
      </c>
      <c r="P33">
        <v>144.02676099999999</v>
      </c>
      <c r="Q33">
        <v>12.052943000000001</v>
      </c>
      <c r="R33">
        <v>22.872136000000001</v>
      </c>
      <c r="S33">
        <v>14.474513</v>
      </c>
      <c r="T33">
        <v>0.76804600000000001</v>
      </c>
      <c r="U33">
        <v>303.75</v>
      </c>
      <c r="V33">
        <v>9.5897000000000006</v>
      </c>
      <c r="W33">
        <v>29.507000000000001</v>
      </c>
      <c r="X33">
        <v>97.729200000000006</v>
      </c>
      <c r="Y33">
        <v>0</v>
      </c>
      <c r="Z33">
        <v>19.6614</v>
      </c>
      <c r="AA33">
        <v>42.14808</v>
      </c>
      <c r="AB33">
        <v>43.635159999999999</v>
      </c>
      <c r="AC33">
        <v>31.709734000000001</v>
      </c>
      <c r="AD33">
        <v>19.830271</v>
      </c>
      <c r="AE33">
        <v>53.905351000000003</v>
      </c>
      <c r="AF33">
        <v>8.7128630000000005</v>
      </c>
      <c r="AG33">
        <v>44.150584000000002</v>
      </c>
      <c r="AH33">
        <v>122.853156</v>
      </c>
      <c r="AI33">
        <v>3.8891330000000002</v>
      </c>
      <c r="AJ33">
        <v>0</v>
      </c>
      <c r="AK33">
        <v>61.195512000000001</v>
      </c>
      <c r="AL33">
        <v>84.825999999999993</v>
      </c>
      <c r="AM33">
        <v>17.179061999999998</v>
      </c>
      <c r="AN33">
        <v>1.095647</v>
      </c>
      <c r="AO33">
        <v>0</v>
      </c>
      <c r="AP33">
        <v>1.6653</v>
      </c>
      <c r="AQ33">
        <v>0</v>
      </c>
      <c r="AR33">
        <v>50.783999999999999</v>
      </c>
      <c r="AS33">
        <v>34.775993999999997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80.225543999999999</v>
      </c>
      <c r="BA33">
        <f t="shared" si="1"/>
        <v>2482.5962360000003</v>
      </c>
      <c r="BB33">
        <v>30</v>
      </c>
      <c r="BD33">
        <v>6.05</v>
      </c>
      <c r="BE33">
        <v>1.94</v>
      </c>
      <c r="BF33">
        <v>3.03</v>
      </c>
      <c r="BG33">
        <v>1.85</v>
      </c>
      <c r="BH33">
        <v>9.33</v>
      </c>
      <c r="BI33">
        <v>0.86</v>
      </c>
      <c r="BJ33">
        <v>0.43</v>
      </c>
      <c r="BK33">
        <v>0.82</v>
      </c>
      <c r="BL33">
        <v>0.88</v>
      </c>
      <c r="BM33">
        <v>0.22</v>
      </c>
      <c r="BN33">
        <v>2.38</v>
      </c>
      <c r="BO33">
        <v>1.89</v>
      </c>
      <c r="BP33">
        <v>0.25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2.3846340000000001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1.0227E-2</v>
      </c>
      <c r="CE33">
        <v>0</v>
      </c>
      <c r="CF33">
        <v>0</v>
      </c>
      <c r="CG33">
        <v>0</v>
      </c>
      <c r="CH33">
        <v>0</v>
      </c>
      <c r="CI33">
        <v>7.4320000000000002E-3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2.5514770000000002</v>
      </c>
      <c r="CU33">
        <v>0</v>
      </c>
      <c r="CV33">
        <v>2.3673850000000001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80.225543999999999</v>
      </c>
    </row>
    <row r="34" spans="1:114">
      <c r="A34" t="s">
        <v>76</v>
      </c>
      <c r="B34">
        <v>0</v>
      </c>
      <c r="C34">
        <v>0</v>
      </c>
      <c r="D34">
        <v>17.494281999999998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377.417372</v>
      </c>
      <c r="L34">
        <v>374.14150000000001</v>
      </c>
      <c r="M34">
        <v>94.319981999999996</v>
      </c>
      <c r="N34">
        <v>120.69</v>
      </c>
      <c r="O34">
        <v>126.52</v>
      </c>
      <c r="P34">
        <v>144.02676099999999</v>
      </c>
      <c r="Q34">
        <v>12.052943000000001</v>
      </c>
      <c r="R34">
        <v>22.872136000000001</v>
      </c>
      <c r="S34">
        <v>14.474513</v>
      </c>
      <c r="T34">
        <v>0.76804600000000001</v>
      </c>
      <c r="U34">
        <v>303.75</v>
      </c>
      <c r="V34">
        <v>9.5897000000000006</v>
      </c>
      <c r="W34">
        <v>29.507000000000001</v>
      </c>
      <c r="X34">
        <v>97.729200000000006</v>
      </c>
      <c r="Y34">
        <v>0</v>
      </c>
      <c r="Z34">
        <v>19.6614</v>
      </c>
      <c r="AA34">
        <v>42.14808</v>
      </c>
      <c r="AB34">
        <v>43.635159999999999</v>
      </c>
      <c r="AC34">
        <v>31.709734000000001</v>
      </c>
      <c r="AD34">
        <v>19.830271</v>
      </c>
      <c r="AE34">
        <v>53.905351000000003</v>
      </c>
      <c r="AF34">
        <v>8.7128630000000005</v>
      </c>
      <c r="AG34">
        <v>44.150584000000002</v>
      </c>
      <c r="AH34">
        <v>122.853156</v>
      </c>
      <c r="AI34">
        <v>3.8891330000000002</v>
      </c>
      <c r="AJ34">
        <v>0</v>
      </c>
      <c r="AK34">
        <v>61.195512000000001</v>
      </c>
      <c r="AL34">
        <v>84.825999999999993</v>
      </c>
      <c r="AM34">
        <v>17.179061999999998</v>
      </c>
      <c r="AN34">
        <v>1.095647</v>
      </c>
      <c r="AO34">
        <v>0</v>
      </c>
      <c r="AP34">
        <v>1.6653</v>
      </c>
      <c r="AQ34">
        <v>0</v>
      </c>
      <c r="AR34">
        <v>50.783999999999999</v>
      </c>
      <c r="AS34">
        <v>34.775993999999997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80.225543999999999</v>
      </c>
      <c r="BA34">
        <f t="shared" si="1"/>
        <v>2482.5962360000003</v>
      </c>
      <c r="BB34">
        <v>31</v>
      </c>
      <c r="BD34">
        <v>6.05</v>
      </c>
      <c r="BE34">
        <v>1.94</v>
      </c>
      <c r="BF34">
        <v>3.03</v>
      </c>
      <c r="BG34">
        <v>1.85</v>
      </c>
      <c r="BH34">
        <v>9.33</v>
      </c>
      <c r="BI34">
        <v>0.86</v>
      </c>
      <c r="BJ34">
        <v>0.43</v>
      </c>
      <c r="BK34">
        <v>0.82</v>
      </c>
      <c r="BL34">
        <v>0.88</v>
      </c>
      <c r="BM34">
        <v>0.22</v>
      </c>
      <c r="BN34">
        <v>2.38</v>
      </c>
      <c r="BO34">
        <v>1.89</v>
      </c>
      <c r="BP34">
        <v>0.25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2.3846340000000001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1.0227E-2</v>
      </c>
      <c r="CE34">
        <v>0</v>
      </c>
      <c r="CF34">
        <v>0</v>
      </c>
      <c r="CG34">
        <v>0</v>
      </c>
      <c r="CH34">
        <v>0</v>
      </c>
      <c r="CI34">
        <v>7.4320000000000002E-3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2.5514770000000002</v>
      </c>
      <c r="CU34">
        <v>0</v>
      </c>
      <c r="CV34">
        <v>2.3673850000000001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80.225543999999999</v>
      </c>
    </row>
    <row r="35" spans="1:114">
      <c r="A35" t="s">
        <v>77</v>
      </c>
      <c r="B35">
        <v>0</v>
      </c>
      <c r="C35">
        <v>0</v>
      </c>
      <c r="D35">
        <v>2.971654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376.846881</v>
      </c>
      <c r="L35">
        <v>360.37199099999998</v>
      </c>
      <c r="M35">
        <v>94.319981999999996</v>
      </c>
      <c r="N35">
        <v>120.69</v>
      </c>
      <c r="O35">
        <v>126.52</v>
      </c>
      <c r="P35">
        <v>144.02676099999999</v>
      </c>
      <c r="Q35">
        <v>12.042944</v>
      </c>
      <c r="R35">
        <v>22.872136000000001</v>
      </c>
      <c r="S35">
        <v>13.970178000000001</v>
      </c>
      <c r="T35">
        <v>0.76669799999999999</v>
      </c>
      <c r="U35">
        <v>303.75</v>
      </c>
      <c r="V35">
        <v>9.5897000000000006</v>
      </c>
      <c r="W35">
        <v>29.507000000000001</v>
      </c>
      <c r="X35">
        <v>97.729200000000006</v>
      </c>
      <c r="Y35">
        <v>0</v>
      </c>
      <c r="Z35">
        <v>19.6614</v>
      </c>
      <c r="AA35">
        <v>42.14808</v>
      </c>
      <c r="AB35">
        <v>43.635159999999999</v>
      </c>
      <c r="AC35">
        <v>31.709734000000001</v>
      </c>
      <c r="AD35">
        <v>19.830271</v>
      </c>
      <c r="AE35">
        <v>53.905351000000003</v>
      </c>
      <c r="AF35">
        <v>6.5877749999999997</v>
      </c>
      <c r="AG35">
        <v>44.150584000000002</v>
      </c>
      <c r="AH35">
        <v>122.853156</v>
      </c>
      <c r="AI35">
        <v>16.667714</v>
      </c>
      <c r="AJ35">
        <v>0</v>
      </c>
      <c r="AK35">
        <v>61.195512000000001</v>
      </c>
      <c r="AL35">
        <v>84.825999999999993</v>
      </c>
      <c r="AM35">
        <v>17.179061999999998</v>
      </c>
      <c r="AN35">
        <v>1.095647</v>
      </c>
      <c r="AO35">
        <v>0</v>
      </c>
      <c r="AP35">
        <v>1.6653</v>
      </c>
      <c r="AQ35">
        <v>0</v>
      </c>
      <c r="AR35">
        <v>50.783999999999999</v>
      </c>
      <c r="AS35">
        <v>34.775993999999997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80.225358999999983</v>
      </c>
      <c r="BA35">
        <f t="shared" si="1"/>
        <v>2463.8712340000006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9.33</v>
      </c>
      <c r="BI35">
        <v>0.86</v>
      </c>
      <c r="BJ35">
        <v>0.43</v>
      </c>
      <c r="BK35">
        <v>0.82</v>
      </c>
      <c r="BL35">
        <v>0.88</v>
      </c>
      <c r="BM35">
        <v>0.22</v>
      </c>
      <c r="BN35">
        <v>2.38</v>
      </c>
      <c r="BO35">
        <v>1.89</v>
      </c>
      <c r="BP35">
        <v>0.25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2.3846340000000001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1.0227E-2</v>
      </c>
      <c r="CE35">
        <v>0</v>
      </c>
      <c r="CF35">
        <v>0</v>
      </c>
      <c r="CG35">
        <v>0</v>
      </c>
      <c r="CH35">
        <v>0</v>
      </c>
      <c r="CI35">
        <v>7.247E-3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2.5514770000000002</v>
      </c>
      <c r="CU35">
        <v>0</v>
      </c>
      <c r="CV35">
        <v>2.3673850000000001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80.225358999999983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376.846881</v>
      </c>
      <c r="L36">
        <v>360.37199099999998</v>
      </c>
      <c r="M36">
        <v>94.319981999999996</v>
      </c>
      <c r="N36">
        <v>120.69</v>
      </c>
      <c r="O36">
        <v>126.52</v>
      </c>
      <c r="P36">
        <v>144.02676099999999</v>
      </c>
      <c r="Q36">
        <v>12.042944</v>
      </c>
      <c r="R36">
        <v>28.2745</v>
      </c>
      <c r="S36">
        <v>13.970178000000001</v>
      </c>
      <c r="T36">
        <v>0.76669799999999999</v>
      </c>
      <c r="U36">
        <v>303.75</v>
      </c>
      <c r="V36">
        <v>9.5897000000000006</v>
      </c>
      <c r="W36">
        <v>29.507000000000001</v>
      </c>
      <c r="X36">
        <v>97.729200000000006</v>
      </c>
      <c r="Y36">
        <v>0</v>
      </c>
      <c r="Z36">
        <v>19.6614</v>
      </c>
      <c r="AA36">
        <v>34.207000000000001</v>
      </c>
      <c r="AB36">
        <v>43.635159999999999</v>
      </c>
      <c r="AC36">
        <v>31.709734000000001</v>
      </c>
      <c r="AD36">
        <v>19.830271</v>
      </c>
      <c r="AE36">
        <v>53.905351000000003</v>
      </c>
      <c r="AF36">
        <v>6.5877749999999997</v>
      </c>
      <c r="AG36">
        <v>44.150584000000002</v>
      </c>
      <c r="AH36">
        <v>122.853156</v>
      </c>
      <c r="AI36">
        <v>16.667714</v>
      </c>
      <c r="AJ36">
        <v>0</v>
      </c>
      <c r="AK36">
        <v>61.195512000000001</v>
      </c>
      <c r="AL36">
        <v>84.825999999999993</v>
      </c>
      <c r="AM36">
        <v>17.179061999999998</v>
      </c>
      <c r="AN36">
        <v>1.095647</v>
      </c>
      <c r="AO36">
        <v>0</v>
      </c>
      <c r="AP36">
        <v>1.6653</v>
      </c>
      <c r="AQ36">
        <v>0</v>
      </c>
      <c r="AR36">
        <v>50.783999999999999</v>
      </c>
      <c r="AS36">
        <v>34.775993999999997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80.225358999999983</v>
      </c>
      <c r="BA36">
        <f t="shared" si="1"/>
        <v>2458.3608640000011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0.82</v>
      </c>
      <c r="BL36">
        <v>0.88</v>
      </c>
      <c r="BM36">
        <v>0.22</v>
      </c>
      <c r="BN36">
        <v>2.38</v>
      </c>
      <c r="BO36">
        <v>1.89</v>
      </c>
      <c r="BP36">
        <v>0.25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2.3846340000000001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1.0227E-2</v>
      </c>
      <c r="CE36">
        <v>0</v>
      </c>
      <c r="CF36">
        <v>0</v>
      </c>
      <c r="CG36">
        <v>0</v>
      </c>
      <c r="CH36">
        <v>0</v>
      </c>
      <c r="CI36">
        <v>7.247E-3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2.5514770000000002</v>
      </c>
      <c r="CU36">
        <v>0</v>
      </c>
      <c r="CV36">
        <v>2.3673850000000001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80.225358999999983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376.33281799999997</v>
      </c>
      <c r="L37">
        <v>360.37199099999998</v>
      </c>
      <c r="M37">
        <v>94.319981999999996</v>
      </c>
      <c r="N37">
        <v>120.69</v>
      </c>
      <c r="O37">
        <v>126.52</v>
      </c>
      <c r="P37">
        <v>144.02676099999999</v>
      </c>
      <c r="Q37">
        <v>11.483076000000001</v>
      </c>
      <c r="R37">
        <v>28.2745</v>
      </c>
      <c r="S37">
        <v>13.984356999999999</v>
      </c>
      <c r="T37">
        <v>0.76552399999999998</v>
      </c>
      <c r="U37">
        <v>303.75</v>
      </c>
      <c r="V37">
        <v>9.5897000000000006</v>
      </c>
      <c r="W37">
        <v>29.507000000000001</v>
      </c>
      <c r="X37">
        <v>97.729200000000006</v>
      </c>
      <c r="Y37">
        <v>0</v>
      </c>
      <c r="Z37">
        <v>19.6614</v>
      </c>
      <c r="AA37">
        <v>28.09872</v>
      </c>
      <c r="AB37">
        <v>43.635159999999999</v>
      </c>
      <c r="AC37">
        <v>31.709734000000001</v>
      </c>
      <c r="AD37">
        <v>19.830271</v>
      </c>
      <c r="AE37">
        <v>53.905351000000003</v>
      </c>
      <c r="AF37">
        <v>6.5877749999999997</v>
      </c>
      <c r="AG37">
        <v>44.150584000000002</v>
      </c>
      <c r="AH37">
        <v>111.79637200000001</v>
      </c>
      <c r="AI37">
        <v>16.667714</v>
      </c>
      <c r="AJ37">
        <v>0</v>
      </c>
      <c r="AK37">
        <v>61.195512000000001</v>
      </c>
      <c r="AL37">
        <v>80.177999999999997</v>
      </c>
      <c r="AM37">
        <v>17.179061999999998</v>
      </c>
      <c r="AN37">
        <v>1.095647</v>
      </c>
      <c r="AO37">
        <v>0</v>
      </c>
      <c r="AP37">
        <v>1.6653</v>
      </c>
      <c r="AQ37">
        <v>0</v>
      </c>
      <c r="AR37">
        <v>50.783999999999999</v>
      </c>
      <c r="AS37">
        <v>34.775993999999997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80.225358999999983</v>
      </c>
      <c r="BA37">
        <f t="shared" si="1"/>
        <v>2435.4868740000006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0.86</v>
      </c>
      <c r="BJ37">
        <v>0.43</v>
      </c>
      <c r="BK37">
        <v>0.82</v>
      </c>
      <c r="BL37">
        <v>0.88</v>
      </c>
      <c r="BM37">
        <v>0.22</v>
      </c>
      <c r="BN37">
        <v>2.38</v>
      </c>
      <c r="BO37">
        <v>1.89</v>
      </c>
      <c r="BP37">
        <v>0.25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2.3846340000000001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1.0227E-2</v>
      </c>
      <c r="CE37">
        <v>0</v>
      </c>
      <c r="CF37">
        <v>0</v>
      </c>
      <c r="CG37">
        <v>0</v>
      </c>
      <c r="CH37">
        <v>0</v>
      </c>
      <c r="CI37">
        <v>7.247E-3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2.5514770000000002</v>
      </c>
      <c r="CU37">
        <v>0</v>
      </c>
      <c r="CV37">
        <v>2.1553800000000001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80.225358999999983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376.33281799999997</v>
      </c>
      <c r="L38">
        <v>360.37199099999998</v>
      </c>
      <c r="M38">
        <v>94.319981999999996</v>
      </c>
      <c r="N38">
        <v>120.69</v>
      </c>
      <c r="O38">
        <v>126.52</v>
      </c>
      <c r="P38">
        <v>144.02676099999999</v>
      </c>
      <c r="Q38">
        <v>11.480027</v>
      </c>
      <c r="R38">
        <v>28.2745</v>
      </c>
      <c r="S38">
        <v>13.716559</v>
      </c>
      <c r="T38">
        <v>0.76517500000000005</v>
      </c>
      <c r="U38">
        <v>303.75</v>
      </c>
      <c r="V38">
        <v>9.5897000000000006</v>
      </c>
      <c r="W38">
        <v>29.507000000000001</v>
      </c>
      <c r="X38">
        <v>97.729200000000006</v>
      </c>
      <c r="Y38">
        <v>0</v>
      </c>
      <c r="Z38">
        <v>19.6614</v>
      </c>
      <c r="AA38">
        <v>28.09872</v>
      </c>
      <c r="AB38">
        <v>43.635159999999999</v>
      </c>
      <c r="AC38">
        <v>31.709734000000001</v>
      </c>
      <c r="AD38">
        <v>19.830271</v>
      </c>
      <c r="AE38">
        <v>53.905351000000003</v>
      </c>
      <c r="AF38">
        <v>6.5877749999999997</v>
      </c>
      <c r="AG38">
        <v>44.150584000000002</v>
      </c>
      <c r="AH38">
        <v>74.223782</v>
      </c>
      <c r="AI38">
        <v>16.667714</v>
      </c>
      <c r="AJ38">
        <v>0</v>
      </c>
      <c r="AK38">
        <v>61.195512000000001</v>
      </c>
      <c r="AL38">
        <v>80.177999999999997</v>
      </c>
      <c r="AM38">
        <v>17.179061999999998</v>
      </c>
      <c r="AN38">
        <v>1.095647</v>
      </c>
      <c r="AO38">
        <v>0</v>
      </c>
      <c r="AP38">
        <v>1.6653</v>
      </c>
      <c r="AQ38">
        <v>0</v>
      </c>
      <c r="AR38">
        <v>50.783999999999999</v>
      </c>
      <c r="AS38">
        <v>34.775993999999997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80.225358999999983</v>
      </c>
      <c r="BA38">
        <f t="shared" si="1"/>
        <v>2397.6430880000007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0.86</v>
      </c>
      <c r="BJ38">
        <v>0.43</v>
      </c>
      <c r="BK38">
        <v>0.82</v>
      </c>
      <c r="BL38">
        <v>0.88</v>
      </c>
      <c r="BM38">
        <v>0.22</v>
      </c>
      <c r="BN38">
        <v>2.38</v>
      </c>
      <c r="BO38">
        <v>1.89</v>
      </c>
      <c r="BP38">
        <v>0.25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2.3846340000000001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1.0227E-2</v>
      </c>
      <c r="CE38">
        <v>0</v>
      </c>
      <c r="CF38">
        <v>0</v>
      </c>
      <c r="CG38">
        <v>0</v>
      </c>
      <c r="CH38">
        <v>0</v>
      </c>
      <c r="CI38">
        <v>7.247E-3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2.5514770000000002</v>
      </c>
      <c r="CU38">
        <v>0</v>
      </c>
      <c r="CV38">
        <v>1.434564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80.225358999999983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376.66882800000002</v>
      </c>
      <c r="L39">
        <v>360.37199099999998</v>
      </c>
      <c r="M39">
        <v>94.319981999999996</v>
      </c>
      <c r="N39">
        <v>120.69</v>
      </c>
      <c r="O39">
        <v>126.52</v>
      </c>
      <c r="P39">
        <v>144.02676099999999</v>
      </c>
      <c r="Q39">
        <v>12.064469000000001</v>
      </c>
      <c r="R39">
        <v>28.2745</v>
      </c>
      <c r="S39">
        <v>13.763842</v>
      </c>
      <c r="T39">
        <v>0.76517500000000005</v>
      </c>
      <c r="U39">
        <v>303.75</v>
      </c>
      <c r="V39">
        <v>9.5897000000000006</v>
      </c>
      <c r="W39">
        <v>29.507000000000001</v>
      </c>
      <c r="X39">
        <v>97.729200000000006</v>
      </c>
      <c r="Y39">
        <v>0</v>
      </c>
      <c r="Z39">
        <v>19.6614</v>
      </c>
      <c r="AA39">
        <v>28.09872</v>
      </c>
      <c r="AB39">
        <v>43.635159999999999</v>
      </c>
      <c r="AC39">
        <v>31.709734000000001</v>
      </c>
      <c r="AD39">
        <v>19.830271</v>
      </c>
      <c r="AE39">
        <v>53.905351000000003</v>
      </c>
      <c r="AF39">
        <v>6.5877749999999997</v>
      </c>
      <c r="AG39">
        <v>44.150584000000002</v>
      </c>
      <c r="AH39">
        <v>45.046157000000001</v>
      </c>
      <c r="AI39">
        <v>16.667714</v>
      </c>
      <c r="AJ39">
        <v>0</v>
      </c>
      <c r="AK39">
        <v>61.195512000000001</v>
      </c>
      <c r="AL39">
        <v>80.177999999999997</v>
      </c>
      <c r="AM39">
        <v>17.179061999999998</v>
      </c>
      <c r="AN39">
        <v>1.095647</v>
      </c>
      <c r="AO39">
        <v>0</v>
      </c>
      <c r="AP39">
        <v>1.6653</v>
      </c>
      <c r="AQ39">
        <v>0</v>
      </c>
      <c r="AR39">
        <v>50.783999999999999</v>
      </c>
      <c r="AS39">
        <v>35.652698999999998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80.284568999999991</v>
      </c>
      <c r="BA39">
        <f t="shared" si="1"/>
        <v>2370.3691130000007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0.93</v>
      </c>
      <c r="BJ39">
        <v>0.43</v>
      </c>
      <c r="BK39">
        <v>0.82</v>
      </c>
      <c r="BL39">
        <v>0.88</v>
      </c>
      <c r="BM39">
        <v>0.22</v>
      </c>
      <c r="BN39">
        <v>2.38</v>
      </c>
      <c r="BO39">
        <v>1.89</v>
      </c>
      <c r="BP39">
        <v>0.25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1.0227E-2</v>
      </c>
      <c r="CE39">
        <v>0</v>
      </c>
      <c r="CF39">
        <v>0</v>
      </c>
      <c r="CG39">
        <v>0</v>
      </c>
      <c r="CH39">
        <v>0</v>
      </c>
      <c r="CI39">
        <v>7.247E-3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2.5514770000000002</v>
      </c>
      <c r="CU39">
        <v>0</v>
      </c>
      <c r="CV39">
        <v>0.86921899999999996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80.284568999999991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376.66882800000002</v>
      </c>
      <c r="L40">
        <v>360.37199099999998</v>
      </c>
      <c r="M40">
        <v>94.319981999999996</v>
      </c>
      <c r="N40">
        <v>120.69</v>
      </c>
      <c r="O40">
        <v>126.52</v>
      </c>
      <c r="P40">
        <v>144.02676099999999</v>
      </c>
      <c r="Q40">
        <v>12.064469000000001</v>
      </c>
      <c r="R40">
        <v>28.2745</v>
      </c>
      <c r="S40">
        <v>13.763842</v>
      </c>
      <c r="T40">
        <v>0.76517500000000005</v>
      </c>
      <c r="U40">
        <v>303.75</v>
      </c>
      <c r="V40">
        <v>9.5897000000000006</v>
      </c>
      <c r="W40">
        <v>29.507000000000001</v>
      </c>
      <c r="X40">
        <v>97.729200000000006</v>
      </c>
      <c r="Y40">
        <v>0</v>
      </c>
      <c r="Z40">
        <v>19.6614</v>
      </c>
      <c r="AA40">
        <v>14.04936</v>
      </c>
      <c r="AB40">
        <v>43.635159999999999</v>
      </c>
      <c r="AC40">
        <v>31.709734000000001</v>
      </c>
      <c r="AD40">
        <v>19.830271</v>
      </c>
      <c r="AE40">
        <v>53.905351000000003</v>
      </c>
      <c r="AF40">
        <v>6.5877749999999997</v>
      </c>
      <c r="AG40">
        <v>44.150584000000002</v>
      </c>
      <c r="AH40">
        <v>22.625456</v>
      </c>
      <c r="AI40">
        <v>16.667714</v>
      </c>
      <c r="AJ40">
        <v>0</v>
      </c>
      <c r="AK40">
        <v>61.195512000000001</v>
      </c>
      <c r="AL40">
        <v>80.177999999999997</v>
      </c>
      <c r="AM40">
        <v>17.179061999999998</v>
      </c>
      <c r="AN40">
        <v>1.095647</v>
      </c>
      <c r="AO40">
        <v>0</v>
      </c>
      <c r="AP40">
        <v>1.6653</v>
      </c>
      <c r="AQ40">
        <v>0</v>
      </c>
      <c r="AR40">
        <v>50.783999999999999</v>
      </c>
      <c r="AS40">
        <v>35.652698999999998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80.284568999999991</v>
      </c>
      <c r="BA40">
        <f t="shared" si="1"/>
        <v>2333.8990520000007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0.93</v>
      </c>
      <c r="BJ40">
        <v>0.43</v>
      </c>
      <c r="BK40">
        <v>0.82</v>
      </c>
      <c r="BL40">
        <v>0.88</v>
      </c>
      <c r="BM40">
        <v>0.22</v>
      </c>
      <c r="BN40">
        <v>2.38</v>
      </c>
      <c r="BO40">
        <v>1.89</v>
      </c>
      <c r="BP40">
        <v>0.25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1.0227E-2</v>
      </c>
      <c r="CE40">
        <v>0</v>
      </c>
      <c r="CF40">
        <v>0</v>
      </c>
      <c r="CG40">
        <v>0</v>
      </c>
      <c r="CH40">
        <v>0</v>
      </c>
      <c r="CI40">
        <v>7.247E-3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2.5514770000000002</v>
      </c>
      <c r="CU40">
        <v>0</v>
      </c>
      <c r="CV40">
        <v>0.438143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80.284568999999991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376.66882800000002</v>
      </c>
      <c r="L41">
        <v>360.37199099999998</v>
      </c>
      <c r="M41">
        <v>94.319981999999996</v>
      </c>
      <c r="N41">
        <v>120.69</v>
      </c>
      <c r="O41">
        <v>126.52</v>
      </c>
      <c r="P41">
        <v>144.02676099999999</v>
      </c>
      <c r="Q41">
        <v>12.043409</v>
      </c>
      <c r="R41">
        <v>28.2745</v>
      </c>
      <c r="S41">
        <v>13.763842</v>
      </c>
      <c r="T41">
        <v>0.76517500000000005</v>
      </c>
      <c r="U41">
        <v>303.75</v>
      </c>
      <c r="V41">
        <v>9.5897000000000006</v>
      </c>
      <c r="W41">
        <v>29.507000000000001</v>
      </c>
      <c r="X41">
        <v>97.729200000000006</v>
      </c>
      <c r="Y41">
        <v>0</v>
      </c>
      <c r="Z41">
        <v>19.6614</v>
      </c>
      <c r="AA41">
        <v>14.04936</v>
      </c>
      <c r="AB41">
        <v>43.635159999999999</v>
      </c>
      <c r="AC41">
        <v>31.709734000000001</v>
      </c>
      <c r="AD41">
        <v>19.830271</v>
      </c>
      <c r="AE41">
        <v>53.905351000000003</v>
      </c>
      <c r="AF41">
        <v>6.5877749999999997</v>
      </c>
      <c r="AG41">
        <v>44.150584000000002</v>
      </c>
      <c r="AH41">
        <v>0</v>
      </c>
      <c r="AI41">
        <v>16.667714</v>
      </c>
      <c r="AJ41">
        <v>0</v>
      </c>
      <c r="AK41">
        <v>61.195512000000001</v>
      </c>
      <c r="AL41">
        <v>80.177999999999997</v>
      </c>
      <c r="AM41">
        <v>17.179061999999998</v>
      </c>
      <c r="AN41">
        <v>1.095647</v>
      </c>
      <c r="AO41">
        <v>0</v>
      </c>
      <c r="AP41">
        <v>1.5371999999999999</v>
      </c>
      <c r="AQ41">
        <v>0</v>
      </c>
      <c r="AR41">
        <v>50.783999999999999</v>
      </c>
      <c r="AS41">
        <v>34.775993999999997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80.284753999999978</v>
      </c>
      <c r="BA41">
        <f t="shared" si="1"/>
        <v>2310.2479160000012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0.93</v>
      </c>
      <c r="BJ41">
        <v>0.43</v>
      </c>
      <c r="BK41">
        <v>0.82</v>
      </c>
      <c r="BL41">
        <v>0.88</v>
      </c>
      <c r="BM41">
        <v>0.22</v>
      </c>
      <c r="BN41">
        <v>2.38</v>
      </c>
      <c r="BO41">
        <v>1.89</v>
      </c>
      <c r="BP41">
        <v>0.25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1.0227E-2</v>
      </c>
      <c r="CE41">
        <v>0</v>
      </c>
      <c r="CF41">
        <v>0</v>
      </c>
      <c r="CG41">
        <v>0</v>
      </c>
      <c r="CH41">
        <v>0</v>
      </c>
      <c r="CI41">
        <v>7.4320000000000002E-3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2.5514770000000002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80.284753999999978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376.66882800000002</v>
      </c>
      <c r="L42">
        <v>360.37199099999998</v>
      </c>
      <c r="M42">
        <v>94.319981999999996</v>
      </c>
      <c r="N42">
        <v>120.69</v>
      </c>
      <c r="O42">
        <v>126.52</v>
      </c>
      <c r="P42">
        <v>144.02676099999999</v>
      </c>
      <c r="Q42">
        <v>12.043409</v>
      </c>
      <c r="R42">
        <v>20.815439999999999</v>
      </c>
      <c r="S42">
        <v>13.763842</v>
      </c>
      <c r="T42">
        <v>0.76517500000000005</v>
      </c>
      <c r="U42">
        <v>303.75</v>
      </c>
      <c r="V42">
        <v>9.5897000000000006</v>
      </c>
      <c r="W42">
        <v>29.507000000000001</v>
      </c>
      <c r="X42">
        <v>97.729200000000006</v>
      </c>
      <c r="Y42">
        <v>0</v>
      </c>
      <c r="Z42">
        <v>19.6614</v>
      </c>
      <c r="AA42">
        <v>14.04936</v>
      </c>
      <c r="AB42">
        <v>43.635159999999999</v>
      </c>
      <c r="AC42">
        <v>31.709734000000001</v>
      </c>
      <c r="AD42">
        <v>19.830271</v>
      </c>
      <c r="AE42">
        <v>53.905351000000003</v>
      </c>
      <c r="AF42">
        <v>6.5877749999999997</v>
      </c>
      <c r="AG42">
        <v>44.150584000000002</v>
      </c>
      <c r="AH42">
        <v>0</v>
      </c>
      <c r="AI42">
        <v>3.8891330000000002</v>
      </c>
      <c r="AJ42">
        <v>0</v>
      </c>
      <c r="AK42">
        <v>61.195512000000001</v>
      </c>
      <c r="AL42">
        <v>80.177999999999997</v>
      </c>
      <c r="AM42">
        <v>17.179061999999998</v>
      </c>
      <c r="AN42">
        <v>1.095647</v>
      </c>
      <c r="AO42">
        <v>0</v>
      </c>
      <c r="AP42">
        <v>1.5371999999999999</v>
      </c>
      <c r="AQ42">
        <v>0</v>
      </c>
      <c r="AR42">
        <v>50.783999999999999</v>
      </c>
      <c r="AS42">
        <v>34.775993999999997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80.324753999999999</v>
      </c>
      <c r="BA42">
        <f t="shared" si="1"/>
        <v>2290.0502750000014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0.96</v>
      </c>
      <c r="BJ42">
        <v>0.44</v>
      </c>
      <c r="BK42">
        <v>0.82</v>
      </c>
      <c r="BL42">
        <v>0.88</v>
      </c>
      <c r="BM42">
        <v>0.22</v>
      </c>
      <c r="BN42">
        <v>2.38</v>
      </c>
      <c r="BO42">
        <v>1.89</v>
      </c>
      <c r="BP42">
        <v>0.25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1.0227E-2</v>
      </c>
      <c r="CE42">
        <v>0</v>
      </c>
      <c r="CF42">
        <v>0</v>
      </c>
      <c r="CG42">
        <v>0</v>
      </c>
      <c r="CH42">
        <v>0</v>
      </c>
      <c r="CI42">
        <v>7.4320000000000002E-3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2.5514770000000002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80.324753999999999</v>
      </c>
    </row>
    <row r="43" spans="1:114">
      <c r="A43" t="s">
        <v>85</v>
      </c>
      <c r="B43">
        <v>0</v>
      </c>
      <c r="C43">
        <v>0</v>
      </c>
      <c r="D43">
        <v>17.494281999999998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376.34764699999999</v>
      </c>
      <c r="L43">
        <v>358.92391500000002</v>
      </c>
      <c r="M43">
        <v>94.319981999999996</v>
      </c>
      <c r="N43">
        <v>120.69</v>
      </c>
      <c r="O43">
        <v>126.52</v>
      </c>
      <c r="P43">
        <v>144.02676099999999</v>
      </c>
      <c r="Q43">
        <v>12.015793</v>
      </c>
      <c r="R43">
        <v>17.2745</v>
      </c>
      <c r="S43">
        <v>13.700704999999999</v>
      </c>
      <c r="T43">
        <v>0.76295400000000002</v>
      </c>
      <c r="U43">
        <v>303.75</v>
      </c>
      <c r="V43">
        <v>9.5897000000000006</v>
      </c>
      <c r="W43">
        <v>29.507000000000001</v>
      </c>
      <c r="X43">
        <v>97.729200000000006</v>
      </c>
      <c r="Y43">
        <v>0</v>
      </c>
      <c r="Z43">
        <v>19.6614</v>
      </c>
      <c r="AA43">
        <v>0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6.5877749999999997</v>
      </c>
      <c r="AG43">
        <v>44.150584000000002</v>
      </c>
      <c r="AH43">
        <v>0</v>
      </c>
      <c r="AI43">
        <v>3.8891330000000002</v>
      </c>
      <c r="AJ43">
        <v>0</v>
      </c>
      <c r="AK43">
        <v>61.195512000000001</v>
      </c>
      <c r="AL43">
        <v>80.177999999999997</v>
      </c>
      <c r="AM43">
        <v>17.179061999999998</v>
      </c>
      <c r="AN43">
        <v>1.095647</v>
      </c>
      <c r="AO43">
        <v>0</v>
      </c>
      <c r="AP43">
        <v>1.5371999999999999</v>
      </c>
      <c r="AQ43">
        <v>0</v>
      </c>
      <c r="AR43">
        <v>50.783999999999999</v>
      </c>
      <c r="AS43">
        <v>34.775993999999997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80.324594000000005</v>
      </c>
      <c r="BA43">
        <f t="shared" si="1"/>
        <v>2288.0918660000011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0.96</v>
      </c>
      <c r="BJ43">
        <v>0.44</v>
      </c>
      <c r="BK43">
        <v>0.82</v>
      </c>
      <c r="BL43">
        <v>0.88</v>
      </c>
      <c r="BM43">
        <v>0.22</v>
      </c>
      <c r="BN43">
        <v>2.38</v>
      </c>
      <c r="BO43">
        <v>1.89</v>
      </c>
      <c r="BP43">
        <v>0.25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1.0067E-2</v>
      </c>
      <c r="CE43">
        <v>0</v>
      </c>
      <c r="CF43">
        <v>0</v>
      </c>
      <c r="CG43">
        <v>0</v>
      </c>
      <c r="CH43">
        <v>0</v>
      </c>
      <c r="CI43">
        <v>7.4320000000000002E-3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2.5514770000000002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80.324594000000005</v>
      </c>
    </row>
    <row r="44" spans="1:114">
      <c r="A44" t="s">
        <v>86</v>
      </c>
      <c r="B44">
        <v>0</v>
      </c>
      <c r="C44">
        <v>0</v>
      </c>
      <c r="D44">
        <v>17.494281999999998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376.34764699999999</v>
      </c>
      <c r="L44">
        <v>358.92391500000002</v>
      </c>
      <c r="M44">
        <v>94.319981999999996</v>
      </c>
      <c r="N44">
        <v>120.69</v>
      </c>
      <c r="O44">
        <v>126.52</v>
      </c>
      <c r="P44">
        <v>144.02676099999999</v>
      </c>
      <c r="Q44">
        <v>12.015793</v>
      </c>
      <c r="R44">
        <v>17.2745</v>
      </c>
      <c r="S44">
        <v>13.700704999999999</v>
      </c>
      <c r="T44">
        <v>0.76295400000000002</v>
      </c>
      <c r="U44">
        <v>303.75</v>
      </c>
      <c r="V44">
        <v>9.5897000000000006</v>
      </c>
      <c r="W44">
        <v>29.507000000000001</v>
      </c>
      <c r="X44">
        <v>97.729200000000006</v>
      </c>
      <c r="Y44">
        <v>0</v>
      </c>
      <c r="Z44">
        <v>19.6614</v>
      </c>
      <c r="AA44">
        <v>0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6.5877749999999997</v>
      </c>
      <c r="AG44">
        <v>44.150584000000002</v>
      </c>
      <c r="AH44">
        <v>0</v>
      </c>
      <c r="AI44">
        <v>3.8891330000000002</v>
      </c>
      <c r="AJ44">
        <v>0</v>
      </c>
      <c r="AK44">
        <v>61.195512000000001</v>
      </c>
      <c r="AL44">
        <v>80.177999999999997</v>
      </c>
      <c r="AM44">
        <v>17.179061999999998</v>
      </c>
      <c r="AN44">
        <v>1.095647</v>
      </c>
      <c r="AO44">
        <v>0</v>
      </c>
      <c r="AP44">
        <v>1.5371999999999999</v>
      </c>
      <c r="AQ44">
        <v>0</v>
      </c>
      <c r="AR44">
        <v>50.783999999999999</v>
      </c>
      <c r="AS44">
        <v>34.775993999999997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80.394593999999998</v>
      </c>
      <c r="BA44">
        <f t="shared" si="1"/>
        <v>2288.1618660000008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1.01</v>
      </c>
      <c r="BJ44">
        <v>0.46</v>
      </c>
      <c r="BK44">
        <v>0.82</v>
      </c>
      <c r="BL44">
        <v>0.88</v>
      </c>
      <c r="BM44">
        <v>0.22</v>
      </c>
      <c r="BN44">
        <v>2.38</v>
      </c>
      <c r="BO44">
        <v>1.89</v>
      </c>
      <c r="BP44">
        <v>0.25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1.0067E-2</v>
      </c>
      <c r="CE44">
        <v>0</v>
      </c>
      <c r="CF44">
        <v>0</v>
      </c>
      <c r="CG44">
        <v>0</v>
      </c>
      <c r="CH44">
        <v>0</v>
      </c>
      <c r="CI44">
        <v>7.4320000000000002E-3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2.5514770000000002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80.394593999999998</v>
      </c>
    </row>
    <row r="45" spans="1:114">
      <c r="A45" t="s">
        <v>87</v>
      </c>
      <c r="B45">
        <v>0</v>
      </c>
      <c r="C45">
        <v>0</v>
      </c>
      <c r="D45">
        <v>17.494281999999998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376.34764699999999</v>
      </c>
      <c r="L45">
        <v>358.92391500000002</v>
      </c>
      <c r="M45">
        <v>94.319981999999996</v>
      </c>
      <c r="N45">
        <v>120.69</v>
      </c>
      <c r="O45">
        <v>126.52</v>
      </c>
      <c r="P45">
        <v>144.02676099999999</v>
      </c>
      <c r="Q45">
        <v>12.015793</v>
      </c>
      <c r="R45">
        <v>17.2745</v>
      </c>
      <c r="S45">
        <v>13.700704999999999</v>
      </c>
      <c r="T45">
        <v>0.76295400000000002</v>
      </c>
      <c r="U45">
        <v>303.75</v>
      </c>
      <c r="V45">
        <v>9.5897000000000006</v>
      </c>
      <c r="W45">
        <v>29.507000000000001</v>
      </c>
      <c r="X45">
        <v>97.729200000000006</v>
      </c>
      <c r="Y45">
        <v>0</v>
      </c>
      <c r="Z45">
        <v>19.6614</v>
      </c>
      <c r="AA45">
        <v>0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6.5877749999999997</v>
      </c>
      <c r="AG45">
        <v>44.150584000000002</v>
      </c>
      <c r="AH45">
        <v>0</v>
      </c>
      <c r="AI45">
        <v>3.8891330000000002</v>
      </c>
      <c r="AJ45">
        <v>0</v>
      </c>
      <c r="AK45">
        <v>61.195512000000001</v>
      </c>
      <c r="AL45">
        <v>80.177999999999997</v>
      </c>
      <c r="AM45">
        <v>17.179061999999998</v>
      </c>
      <c r="AN45">
        <v>1.095647</v>
      </c>
      <c r="AO45">
        <v>0</v>
      </c>
      <c r="AP45">
        <v>0</v>
      </c>
      <c r="AQ45">
        <v>0</v>
      </c>
      <c r="AR45">
        <v>52.991999999999997</v>
      </c>
      <c r="AS45">
        <v>34.775993999999997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80.394593999999998</v>
      </c>
      <c r="BA45">
        <f t="shared" si="1"/>
        <v>2288.8326660000007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1.01</v>
      </c>
      <c r="BJ45">
        <v>0.46</v>
      </c>
      <c r="BK45">
        <v>0.82</v>
      </c>
      <c r="BL45">
        <v>0.88</v>
      </c>
      <c r="BM45">
        <v>0.22</v>
      </c>
      <c r="BN45">
        <v>2.38</v>
      </c>
      <c r="BO45">
        <v>1.89</v>
      </c>
      <c r="BP45">
        <v>0.25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1.0067E-2</v>
      </c>
      <c r="CE45">
        <v>0</v>
      </c>
      <c r="CF45">
        <v>0</v>
      </c>
      <c r="CG45">
        <v>0</v>
      </c>
      <c r="CH45">
        <v>0</v>
      </c>
      <c r="CI45">
        <v>7.4320000000000002E-3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2.5514770000000002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80.394593999999998</v>
      </c>
    </row>
    <row r="46" spans="1:114">
      <c r="A46" t="s">
        <v>88</v>
      </c>
      <c r="B46">
        <v>0</v>
      </c>
      <c r="C46">
        <v>0</v>
      </c>
      <c r="D46">
        <v>17.494281999999998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376.34764699999999</v>
      </c>
      <c r="L46">
        <v>358.92391500000002</v>
      </c>
      <c r="M46">
        <v>94.319981999999996</v>
      </c>
      <c r="N46">
        <v>120.69</v>
      </c>
      <c r="O46">
        <v>126.52</v>
      </c>
      <c r="P46">
        <v>144.02676099999999</v>
      </c>
      <c r="Q46">
        <v>12.015793</v>
      </c>
      <c r="R46">
        <v>17.2745</v>
      </c>
      <c r="S46">
        <v>13.700704999999999</v>
      </c>
      <c r="T46">
        <v>0.76295400000000002</v>
      </c>
      <c r="U46">
        <v>303.75</v>
      </c>
      <c r="V46">
        <v>9.5897000000000006</v>
      </c>
      <c r="W46">
        <v>29.507000000000001</v>
      </c>
      <c r="X46">
        <v>97.729200000000006</v>
      </c>
      <c r="Y46">
        <v>0</v>
      </c>
      <c r="Z46">
        <v>19.6614</v>
      </c>
      <c r="AA46">
        <v>0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6.5877749999999997</v>
      </c>
      <c r="AG46">
        <v>44.150584000000002</v>
      </c>
      <c r="AH46">
        <v>0</v>
      </c>
      <c r="AI46">
        <v>3.8891330000000002</v>
      </c>
      <c r="AJ46">
        <v>0</v>
      </c>
      <c r="AK46">
        <v>61.195512000000001</v>
      </c>
      <c r="AL46">
        <v>80.177999999999997</v>
      </c>
      <c r="AM46">
        <v>11.475891000000001</v>
      </c>
      <c r="AN46">
        <v>1.095647</v>
      </c>
      <c r="AO46">
        <v>0</v>
      </c>
      <c r="AP46">
        <v>0</v>
      </c>
      <c r="AQ46">
        <v>0</v>
      </c>
      <c r="AR46">
        <v>52.991999999999997</v>
      </c>
      <c r="AS46">
        <v>34.775993999999997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80.394593999999998</v>
      </c>
      <c r="BA46">
        <f t="shared" si="1"/>
        <v>2283.1294950000006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1.01</v>
      </c>
      <c r="BJ46">
        <v>0.46</v>
      </c>
      <c r="BK46">
        <v>0.82</v>
      </c>
      <c r="BL46">
        <v>0.88</v>
      </c>
      <c r="BM46">
        <v>0.22</v>
      </c>
      <c r="BN46">
        <v>2.38</v>
      </c>
      <c r="BO46">
        <v>1.89</v>
      </c>
      <c r="BP46">
        <v>0.25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1.0067E-2</v>
      </c>
      <c r="CE46">
        <v>0</v>
      </c>
      <c r="CF46">
        <v>0</v>
      </c>
      <c r="CG46">
        <v>0</v>
      </c>
      <c r="CH46">
        <v>0</v>
      </c>
      <c r="CI46">
        <v>7.4320000000000002E-3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2.5514770000000002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80.394593999999998</v>
      </c>
    </row>
    <row r="47" spans="1:114">
      <c r="A47" t="s">
        <v>89</v>
      </c>
      <c r="B47">
        <v>0</v>
      </c>
      <c r="C47">
        <v>0</v>
      </c>
      <c r="D47">
        <v>17.494281999999998</v>
      </c>
      <c r="E47">
        <v>0</v>
      </c>
      <c r="F47">
        <v>0</v>
      </c>
      <c r="G47">
        <v>0</v>
      </c>
      <c r="H47">
        <v>0</v>
      </c>
      <c r="I47">
        <v>16.174813</v>
      </c>
      <c r="J47">
        <v>0</v>
      </c>
      <c r="K47">
        <v>376.34764699999999</v>
      </c>
      <c r="L47">
        <v>358.92391500000002</v>
      </c>
      <c r="M47">
        <v>94.319981999999996</v>
      </c>
      <c r="N47">
        <v>120.69</v>
      </c>
      <c r="O47">
        <v>126.52</v>
      </c>
      <c r="P47">
        <v>144.02676099999999</v>
      </c>
      <c r="Q47">
        <v>12.015793</v>
      </c>
      <c r="R47">
        <v>17.2745</v>
      </c>
      <c r="S47">
        <v>13.700704999999999</v>
      </c>
      <c r="T47">
        <v>0.76416899999999999</v>
      </c>
      <c r="U47">
        <v>303.75</v>
      </c>
      <c r="V47">
        <v>9.5897000000000006</v>
      </c>
      <c r="W47">
        <v>29.507000000000001</v>
      </c>
      <c r="X47">
        <v>97.729200000000006</v>
      </c>
      <c r="Y47">
        <v>0</v>
      </c>
      <c r="Z47">
        <v>19.6614</v>
      </c>
      <c r="AA47">
        <v>0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6.5877749999999997</v>
      </c>
      <c r="AG47">
        <v>44.150584000000002</v>
      </c>
      <c r="AH47">
        <v>0</v>
      </c>
      <c r="AI47">
        <v>3.8891330000000002</v>
      </c>
      <c r="AJ47">
        <v>0</v>
      </c>
      <c r="AK47">
        <v>61.195512000000001</v>
      </c>
      <c r="AL47">
        <v>82.501999999999995</v>
      </c>
      <c r="AM47">
        <v>5.737946</v>
      </c>
      <c r="AN47">
        <v>1.095647</v>
      </c>
      <c r="AO47">
        <v>0</v>
      </c>
      <c r="AP47">
        <v>0</v>
      </c>
      <c r="AQ47">
        <v>0</v>
      </c>
      <c r="AR47">
        <v>50.783999999999999</v>
      </c>
      <c r="AS47">
        <v>34.775993999999997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80.37443500000002</v>
      </c>
      <c r="BA47">
        <f t="shared" si="1"/>
        <v>2293.6634190000013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1.01</v>
      </c>
      <c r="BJ47">
        <v>0.46</v>
      </c>
      <c r="BK47">
        <v>0.82</v>
      </c>
      <c r="BL47">
        <v>0.88</v>
      </c>
      <c r="BM47">
        <v>0.2</v>
      </c>
      <c r="BN47">
        <v>2.38</v>
      </c>
      <c r="BO47">
        <v>1.89</v>
      </c>
      <c r="BP47">
        <v>0.25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9.9080000000000001E-3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2.5514770000000002</v>
      </c>
      <c r="CU47">
        <v>0</v>
      </c>
      <c r="CV47">
        <v>0</v>
      </c>
      <c r="CW47">
        <v>1.130425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80.37443500000002</v>
      </c>
    </row>
    <row r="48" spans="1:114">
      <c r="A48" t="s">
        <v>90</v>
      </c>
      <c r="B48">
        <v>0</v>
      </c>
      <c r="C48">
        <v>0</v>
      </c>
      <c r="D48">
        <v>17.494281999999998</v>
      </c>
      <c r="E48">
        <v>0</v>
      </c>
      <c r="F48">
        <v>0</v>
      </c>
      <c r="G48">
        <v>0</v>
      </c>
      <c r="H48">
        <v>0</v>
      </c>
      <c r="I48">
        <v>16.174813</v>
      </c>
      <c r="J48">
        <v>0</v>
      </c>
      <c r="K48">
        <v>376.34764699999999</v>
      </c>
      <c r="L48">
        <v>358.92391500000002</v>
      </c>
      <c r="M48">
        <v>94.319981999999996</v>
      </c>
      <c r="N48">
        <v>120.69</v>
      </c>
      <c r="O48">
        <v>126.52</v>
      </c>
      <c r="P48">
        <v>144.02676099999999</v>
      </c>
      <c r="Q48">
        <v>12.015793</v>
      </c>
      <c r="R48">
        <v>17.2745</v>
      </c>
      <c r="S48">
        <v>13.700704999999999</v>
      </c>
      <c r="T48">
        <v>0.76416899999999999</v>
      </c>
      <c r="U48">
        <v>303.75</v>
      </c>
      <c r="V48">
        <v>9.5897000000000006</v>
      </c>
      <c r="W48">
        <v>29.507000000000001</v>
      </c>
      <c r="X48">
        <v>97.729200000000006</v>
      </c>
      <c r="Y48">
        <v>0</v>
      </c>
      <c r="Z48">
        <v>19.6614</v>
      </c>
      <c r="AA48">
        <v>0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6.5877749999999997</v>
      </c>
      <c r="AG48">
        <v>44.150584000000002</v>
      </c>
      <c r="AH48">
        <v>0</v>
      </c>
      <c r="AI48">
        <v>3.8891330000000002</v>
      </c>
      <c r="AJ48">
        <v>0</v>
      </c>
      <c r="AK48">
        <v>61.195512000000001</v>
      </c>
      <c r="AL48">
        <v>82.501999999999995</v>
      </c>
      <c r="AM48">
        <v>5.737946</v>
      </c>
      <c r="AN48">
        <v>1.095647</v>
      </c>
      <c r="AO48">
        <v>0</v>
      </c>
      <c r="AP48">
        <v>0</v>
      </c>
      <c r="AQ48">
        <v>0</v>
      </c>
      <c r="AR48">
        <v>50.783999999999999</v>
      </c>
      <c r="AS48">
        <v>34.775993999999997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80.424435000000003</v>
      </c>
      <c r="BA48">
        <f t="shared" si="1"/>
        <v>2293.7134190000011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1.01</v>
      </c>
      <c r="BJ48">
        <v>0.51</v>
      </c>
      <c r="BK48">
        <v>0.82</v>
      </c>
      <c r="BL48">
        <v>0.88</v>
      </c>
      <c r="BM48">
        <v>0.2</v>
      </c>
      <c r="BN48">
        <v>2.38</v>
      </c>
      <c r="BO48">
        <v>1.89</v>
      </c>
      <c r="BP48">
        <v>0.25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9.9080000000000001E-3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2.5514770000000002</v>
      </c>
      <c r="CU48">
        <v>0</v>
      </c>
      <c r="CV48">
        <v>0</v>
      </c>
      <c r="CW48">
        <v>1.1089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80.424435000000003</v>
      </c>
    </row>
    <row r="49" spans="1:114">
      <c r="A49" t="s">
        <v>91</v>
      </c>
      <c r="B49">
        <v>0</v>
      </c>
      <c r="C49">
        <v>0</v>
      </c>
      <c r="D49">
        <v>2.971654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377.84341999999998</v>
      </c>
      <c r="L49">
        <v>361.14359999999999</v>
      </c>
      <c r="M49">
        <v>94.319981999999996</v>
      </c>
      <c r="N49">
        <v>120.69</v>
      </c>
      <c r="O49">
        <v>126.52</v>
      </c>
      <c r="P49">
        <v>144.02676099999999</v>
      </c>
      <c r="Q49">
        <v>12.016216999999999</v>
      </c>
      <c r="R49">
        <v>22.868524000000001</v>
      </c>
      <c r="S49">
        <v>13.700704999999999</v>
      </c>
      <c r="T49">
        <v>0.76416899999999999</v>
      </c>
      <c r="U49">
        <v>303.75</v>
      </c>
      <c r="V49">
        <v>9.5897000000000006</v>
      </c>
      <c r="W49">
        <v>29.507000000000001</v>
      </c>
      <c r="X49">
        <v>97.729200000000006</v>
      </c>
      <c r="Y49">
        <v>0</v>
      </c>
      <c r="Z49">
        <v>19.6614</v>
      </c>
      <c r="AA49">
        <v>0</v>
      </c>
      <c r="AB49">
        <v>43.635159999999999</v>
      </c>
      <c r="AC49">
        <v>31.709734000000001</v>
      </c>
      <c r="AD49">
        <v>19.830271</v>
      </c>
      <c r="AE49">
        <v>53.905351000000003</v>
      </c>
      <c r="AF49">
        <v>6.5877749999999997</v>
      </c>
      <c r="AG49">
        <v>44.150584000000002</v>
      </c>
      <c r="AH49">
        <v>0</v>
      </c>
      <c r="AI49">
        <v>3.8891330000000002</v>
      </c>
      <c r="AJ49">
        <v>0</v>
      </c>
      <c r="AK49">
        <v>61.195512000000001</v>
      </c>
      <c r="AL49">
        <v>82.501999999999995</v>
      </c>
      <c r="AM49">
        <v>5.737946</v>
      </c>
      <c r="AN49">
        <v>1.095647</v>
      </c>
      <c r="AO49">
        <v>0</v>
      </c>
      <c r="AP49">
        <v>0</v>
      </c>
      <c r="AQ49">
        <v>0</v>
      </c>
      <c r="AR49">
        <v>50.231999999999999</v>
      </c>
      <c r="AS49">
        <v>35.652698999999998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80.454435000000004</v>
      </c>
      <c r="BA49">
        <f t="shared" si="1"/>
        <v>2272.680589000001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1.01</v>
      </c>
      <c r="BJ49">
        <v>0.54</v>
      </c>
      <c r="BK49">
        <v>0.82</v>
      </c>
      <c r="BL49">
        <v>0.88</v>
      </c>
      <c r="BM49">
        <v>0.2</v>
      </c>
      <c r="BN49">
        <v>2.38</v>
      </c>
      <c r="BO49">
        <v>1.89</v>
      </c>
      <c r="BP49">
        <v>0.25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9.9080000000000001E-3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2.5514770000000002</v>
      </c>
      <c r="CU49">
        <v>0</v>
      </c>
      <c r="CV49">
        <v>0</v>
      </c>
      <c r="CW49">
        <v>1.1089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80.454435000000004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377.84341999999998</v>
      </c>
      <c r="L50">
        <v>361.14359999999999</v>
      </c>
      <c r="M50">
        <v>94.319981999999996</v>
      </c>
      <c r="N50">
        <v>120.69</v>
      </c>
      <c r="O50">
        <v>126.52</v>
      </c>
      <c r="P50">
        <v>144.02676099999999</v>
      </c>
      <c r="Q50">
        <v>12.016216999999999</v>
      </c>
      <c r="R50">
        <v>27.9129</v>
      </c>
      <c r="S50">
        <v>13.700704999999999</v>
      </c>
      <c r="T50">
        <v>0.76416899999999999</v>
      </c>
      <c r="U50">
        <v>303.75</v>
      </c>
      <c r="V50">
        <v>9.5897000000000006</v>
      </c>
      <c r="W50">
        <v>29.507000000000001</v>
      </c>
      <c r="X50">
        <v>97.729200000000006</v>
      </c>
      <c r="Y50">
        <v>0</v>
      </c>
      <c r="Z50">
        <v>19.6614</v>
      </c>
      <c r="AA50">
        <v>0</v>
      </c>
      <c r="AB50">
        <v>43.635159999999999</v>
      </c>
      <c r="AC50">
        <v>31.709734000000001</v>
      </c>
      <c r="AD50">
        <v>19.830271</v>
      </c>
      <c r="AE50">
        <v>53.905351000000003</v>
      </c>
      <c r="AF50">
        <v>6.5877749999999997</v>
      </c>
      <c r="AG50">
        <v>44.150584000000002</v>
      </c>
      <c r="AH50">
        <v>0</v>
      </c>
      <c r="AI50">
        <v>3.8891330000000002</v>
      </c>
      <c r="AJ50">
        <v>0</v>
      </c>
      <c r="AK50">
        <v>61.195512000000001</v>
      </c>
      <c r="AL50">
        <v>82.501999999999995</v>
      </c>
      <c r="AM50">
        <v>5.737946</v>
      </c>
      <c r="AN50">
        <v>1.095647</v>
      </c>
      <c r="AO50">
        <v>0</v>
      </c>
      <c r="AP50">
        <v>0</v>
      </c>
      <c r="AQ50">
        <v>0</v>
      </c>
      <c r="AR50">
        <v>50.231999999999999</v>
      </c>
      <c r="AS50">
        <v>35.652698999999998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80.504435000000015</v>
      </c>
      <c r="BA50">
        <f t="shared" si="1"/>
        <v>2274.803311000001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1.02</v>
      </c>
      <c r="BJ50">
        <v>0.57999999999999996</v>
      </c>
      <c r="BK50">
        <v>0.82</v>
      </c>
      <c r="BL50">
        <v>0.88</v>
      </c>
      <c r="BM50">
        <v>0.2</v>
      </c>
      <c r="BN50">
        <v>2.38</v>
      </c>
      <c r="BO50">
        <v>1.89</v>
      </c>
      <c r="BP50">
        <v>0.25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9.9080000000000001E-3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2.5514770000000002</v>
      </c>
      <c r="CU50">
        <v>0</v>
      </c>
      <c r="CV50">
        <v>0</v>
      </c>
      <c r="CW50">
        <v>1.1089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80.504435000000015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377.82549599999999</v>
      </c>
      <c r="L51">
        <v>361.35014200000001</v>
      </c>
      <c r="M51">
        <v>94.319981999999996</v>
      </c>
      <c r="N51">
        <v>120.69</v>
      </c>
      <c r="O51">
        <v>126.52</v>
      </c>
      <c r="P51">
        <v>144.02676099999999</v>
      </c>
      <c r="Q51">
        <v>12.107556000000001</v>
      </c>
      <c r="R51">
        <v>27.9129</v>
      </c>
      <c r="S51">
        <v>14.40775</v>
      </c>
      <c r="T51">
        <v>0.76416899999999999</v>
      </c>
      <c r="U51">
        <v>308.4375</v>
      </c>
      <c r="V51">
        <v>9.5897000000000006</v>
      </c>
      <c r="W51">
        <v>29.507000000000001</v>
      </c>
      <c r="X51">
        <v>142.74282500000001</v>
      </c>
      <c r="Y51">
        <v>0</v>
      </c>
      <c r="Z51">
        <v>19.6614</v>
      </c>
      <c r="AA51">
        <v>0</v>
      </c>
      <c r="AB51">
        <v>43.635159999999999</v>
      </c>
      <c r="AC51">
        <v>31.709734000000001</v>
      </c>
      <c r="AD51">
        <v>9.9151360000000004</v>
      </c>
      <c r="AE51">
        <v>53.905351000000003</v>
      </c>
      <c r="AF51">
        <v>6.5877749999999997</v>
      </c>
      <c r="AG51">
        <v>44.150584000000002</v>
      </c>
      <c r="AH51">
        <v>0</v>
      </c>
      <c r="AI51">
        <v>3.8891330000000002</v>
      </c>
      <c r="AJ51">
        <v>0</v>
      </c>
      <c r="AK51">
        <v>61.195512000000001</v>
      </c>
      <c r="AL51">
        <v>82.501999999999995</v>
      </c>
      <c r="AM51">
        <v>5.737946</v>
      </c>
      <c r="AN51">
        <v>1.095647</v>
      </c>
      <c r="AO51">
        <v>0</v>
      </c>
      <c r="AP51">
        <v>0</v>
      </c>
      <c r="AQ51">
        <v>0</v>
      </c>
      <c r="AR51">
        <v>47.472000000000001</v>
      </c>
      <c r="AS51">
        <v>34.775993999999997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80.344172999999998</v>
      </c>
      <c r="BA51">
        <f t="shared" si="1"/>
        <v>2311.779336000001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1.02</v>
      </c>
      <c r="BJ51">
        <v>0.63</v>
      </c>
      <c r="BK51">
        <v>0.82</v>
      </c>
      <c r="BL51">
        <v>0.88</v>
      </c>
      <c r="BM51">
        <v>0.2</v>
      </c>
      <c r="BN51">
        <v>2.38</v>
      </c>
      <c r="BO51">
        <v>1.89</v>
      </c>
      <c r="BP51">
        <v>0.25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2.3738440000000001</v>
      </c>
      <c r="BW51">
        <v>1.9429620000000001</v>
      </c>
      <c r="BX51">
        <v>1.7496069999999999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9.9080000000000001E-3</v>
      </c>
      <c r="CE51">
        <v>0</v>
      </c>
      <c r="CF51">
        <v>0</v>
      </c>
      <c r="CG51">
        <v>0</v>
      </c>
      <c r="CH51">
        <v>0</v>
      </c>
      <c r="CI51">
        <v>7.247E-3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2.5514770000000002</v>
      </c>
      <c r="CU51">
        <v>0</v>
      </c>
      <c r="CV51">
        <v>0</v>
      </c>
      <c r="CW51">
        <v>2.1089000000000002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80.344172999999998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377.855706</v>
      </c>
      <c r="L52">
        <v>361.35014200000001</v>
      </c>
      <c r="M52">
        <v>94.319981999999996</v>
      </c>
      <c r="N52">
        <v>120.69</v>
      </c>
      <c r="O52">
        <v>126.52</v>
      </c>
      <c r="P52">
        <v>144.02676099999999</v>
      </c>
      <c r="Q52">
        <v>12.107556000000001</v>
      </c>
      <c r="R52">
        <v>27.9129</v>
      </c>
      <c r="S52">
        <v>14.40775</v>
      </c>
      <c r="T52">
        <v>0.76416899999999999</v>
      </c>
      <c r="U52">
        <v>314.0625</v>
      </c>
      <c r="V52">
        <v>9.5897000000000006</v>
      </c>
      <c r="W52">
        <v>29.507000000000001</v>
      </c>
      <c r="X52">
        <v>147.515625</v>
      </c>
      <c r="Y52">
        <v>0</v>
      </c>
      <c r="Z52">
        <v>19.6614</v>
      </c>
      <c r="AA52">
        <v>0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6.5877749999999997</v>
      </c>
      <c r="AG52">
        <v>44.150584000000002</v>
      </c>
      <c r="AH52">
        <v>0</v>
      </c>
      <c r="AI52">
        <v>3.8891330000000002</v>
      </c>
      <c r="AJ52">
        <v>0</v>
      </c>
      <c r="AK52">
        <v>61.195512000000001</v>
      </c>
      <c r="AL52">
        <v>82.501999999999995</v>
      </c>
      <c r="AM52">
        <v>5.737946</v>
      </c>
      <c r="AN52">
        <v>1.095647</v>
      </c>
      <c r="AO52">
        <v>0</v>
      </c>
      <c r="AP52">
        <v>0</v>
      </c>
      <c r="AQ52">
        <v>0</v>
      </c>
      <c r="AR52">
        <v>47.472000000000001</v>
      </c>
      <c r="AS52">
        <v>34.775993999999997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80.38417299999999</v>
      </c>
      <c r="BA52">
        <f t="shared" si="1"/>
        <v>2312.3322100000009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1.02</v>
      </c>
      <c r="BJ52">
        <v>0.67</v>
      </c>
      <c r="BK52">
        <v>0.82</v>
      </c>
      <c r="BL52">
        <v>0.88</v>
      </c>
      <c r="BM52">
        <v>0.2</v>
      </c>
      <c r="BN52">
        <v>2.38</v>
      </c>
      <c r="BO52">
        <v>1.89</v>
      </c>
      <c r="BP52">
        <v>0.25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2.3738440000000001</v>
      </c>
      <c r="BW52">
        <v>1.9429620000000001</v>
      </c>
      <c r="BX52">
        <v>1.7496069999999999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9.9080000000000001E-3</v>
      </c>
      <c r="CE52">
        <v>0</v>
      </c>
      <c r="CF52">
        <v>0</v>
      </c>
      <c r="CG52">
        <v>0</v>
      </c>
      <c r="CH52">
        <v>0</v>
      </c>
      <c r="CI52">
        <v>7.247E-3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2.5514770000000002</v>
      </c>
      <c r="CU52">
        <v>0</v>
      </c>
      <c r="CV52">
        <v>0</v>
      </c>
      <c r="CW52">
        <v>2.1089000000000002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80.38417299999999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377.82549599999999</v>
      </c>
      <c r="L53">
        <v>361.35014200000001</v>
      </c>
      <c r="M53">
        <v>94.319981999999996</v>
      </c>
      <c r="N53">
        <v>120.69</v>
      </c>
      <c r="O53">
        <v>126.52</v>
      </c>
      <c r="P53">
        <v>144.02676099999999</v>
      </c>
      <c r="Q53">
        <v>12.107556000000001</v>
      </c>
      <c r="R53">
        <v>27.9129</v>
      </c>
      <c r="S53">
        <v>14.40775</v>
      </c>
      <c r="T53">
        <v>0.76416899999999999</v>
      </c>
      <c r="U53">
        <v>317.10000000000002</v>
      </c>
      <c r="V53">
        <v>9.5897000000000006</v>
      </c>
      <c r="W53">
        <v>44.503799999999998</v>
      </c>
      <c r="X53">
        <v>147.515625</v>
      </c>
      <c r="Y53">
        <v>0</v>
      </c>
      <c r="Z53">
        <v>19.6614</v>
      </c>
      <c r="AA53">
        <v>0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6.5877749999999997</v>
      </c>
      <c r="AG53">
        <v>44.150584000000002</v>
      </c>
      <c r="AH53">
        <v>0</v>
      </c>
      <c r="AI53">
        <v>3.8891330000000002</v>
      </c>
      <c r="AJ53">
        <v>0</v>
      </c>
      <c r="AK53">
        <v>61.195512000000001</v>
      </c>
      <c r="AL53">
        <v>83.664000000000001</v>
      </c>
      <c r="AM53">
        <v>5.737946</v>
      </c>
      <c r="AN53">
        <v>1.095647</v>
      </c>
      <c r="AO53">
        <v>0</v>
      </c>
      <c r="AP53">
        <v>0</v>
      </c>
      <c r="AQ53">
        <v>0</v>
      </c>
      <c r="AR53">
        <v>47.472000000000001</v>
      </c>
      <c r="AS53">
        <v>34.775993999999997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80.334172999999979</v>
      </c>
      <c r="BA53">
        <f t="shared" si="1"/>
        <v>2331.4483000000014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0.93</v>
      </c>
      <c r="BJ53">
        <v>0.71</v>
      </c>
      <c r="BK53">
        <v>0.82</v>
      </c>
      <c r="BL53">
        <v>0.88</v>
      </c>
      <c r="BM53">
        <v>0.2</v>
      </c>
      <c r="BN53">
        <v>2.38</v>
      </c>
      <c r="BO53">
        <v>1.89</v>
      </c>
      <c r="BP53">
        <v>0.25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2.3738440000000001</v>
      </c>
      <c r="BW53">
        <v>1.9429620000000001</v>
      </c>
      <c r="BX53">
        <v>1.7496069999999999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9.9080000000000001E-3</v>
      </c>
      <c r="CE53">
        <v>0</v>
      </c>
      <c r="CF53">
        <v>0</v>
      </c>
      <c r="CG53">
        <v>0</v>
      </c>
      <c r="CH53">
        <v>0</v>
      </c>
      <c r="CI53">
        <v>7.247E-3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2.5514770000000002</v>
      </c>
      <c r="CU53">
        <v>0</v>
      </c>
      <c r="CV53">
        <v>0</v>
      </c>
      <c r="CW53">
        <v>2.1089000000000002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80.334172999999979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377.855706</v>
      </c>
      <c r="L54">
        <v>361.35014200000001</v>
      </c>
      <c r="M54">
        <v>94.319981999999996</v>
      </c>
      <c r="N54">
        <v>120.69</v>
      </c>
      <c r="O54">
        <v>126.52</v>
      </c>
      <c r="P54">
        <v>144.02676099999999</v>
      </c>
      <c r="Q54">
        <v>12.107556000000001</v>
      </c>
      <c r="R54">
        <v>27.9129</v>
      </c>
      <c r="S54">
        <v>14.40775</v>
      </c>
      <c r="T54">
        <v>0.76416899999999999</v>
      </c>
      <c r="U54">
        <v>317.25</v>
      </c>
      <c r="V54">
        <v>17.1615</v>
      </c>
      <c r="W54">
        <v>44.503799999999998</v>
      </c>
      <c r="X54">
        <v>147.515625</v>
      </c>
      <c r="Y54">
        <v>0</v>
      </c>
      <c r="Z54">
        <v>19.6614</v>
      </c>
      <c r="AA54">
        <v>0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6.5877749999999997</v>
      </c>
      <c r="AG54">
        <v>44.150584000000002</v>
      </c>
      <c r="AH54">
        <v>0</v>
      </c>
      <c r="AI54">
        <v>3.8891330000000002</v>
      </c>
      <c r="AJ54">
        <v>0</v>
      </c>
      <c r="AK54">
        <v>61.195512000000001</v>
      </c>
      <c r="AL54">
        <v>83.664000000000001</v>
      </c>
      <c r="AM54">
        <v>5.737946</v>
      </c>
      <c r="AN54">
        <v>1.095647</v>
      </c>
      <c r="AO54">
        <v>0</v>
      </c>
      <c r="AP54">
        <v>0</v>
      </c>
      <c r="AQ54">
        <v>0</v>
      </c>
      <c r="AR54">
        <v>47.472000000000001</v>
      </c>
      <c r="AS54">
        <v>34.775993999999997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80.294172999999986</v>
      </c>
      <c r="BA54">
        <f t="shared" si="1"/>
        <v>2339.1603100000007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0.88</v>
      </c>
      <c r="BJ54">
        <v>0.72</v>
      </c>
      <c r="BK54">
        <v>0.82</v>
      </c>
      <c r="BL54">
        <v>0.88</v>
      </c>
      <c r="BM54">
        <v>0.2</v>
      </c>
      <c r="BN54">
        <v>2.38</v>
      </c>
      <c r="BO54">
        <v>1.89</v>
      </c>
      <c r="BP54">
        <v>0.25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2.3738440000000001</v>
      </c>
      <c r="BW54">
        <v>1.9429620000000001</v>
      </c>
      <c r="BX54">
        <v>1.7496069999999999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9.9080000000000001E-3</v>
      </c>
      <c r="CE54">
        <v>0</v>
      </c>
      <c r="CF54">
        <v>0</v>
      </c>
      <c r="CG54">
        <v>0</v>
      </c>
      <c r="CH54">
        <v>0</v>
      </c>
      <c r="CI54">
        <v>7.247E-3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2.5514770000000002</v>
      </c>
      <c r="CU54">
        <v>0</v>
      </c>
      <c r="CV54">
        <v>0</v>
      </c>
      <c r="CW54">
        <v>2.1089000000000002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80.294172999999986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378.14494100000002</v>
      </c>
      <c r="L55">
        <v>373.61149999999998</v>
      </c>
      <c r="M55">
        <v>94.319981999999996</v>
      </c>
      <c r="N55">
        <v>120.69</v>
      </c>
      <c r="O55">
        <v>126.52</v>
      </c>
      <c r="P55">
        <v>144.02676099999999</v>
      </c>
      <c r="Q55">
        <v>14.3622</v>
      </c>
      <c r="R55">
        <v>27.9129</v>
      </c>
      <c r="S55">
        <v>16.4907</v>
      </c>
      <c r="T55">
        <v>0.76416899999999999</v>
      </c>
      <c r="U55">
        <v>317.25</v>
      </c>
      <c r="V55">
        <v>17.1615</v>
      </c>
      <c r="W55">
        <v>44.503799999999998</v>
      </c>
      <c r="X55">
        <v>147.515625</v>
      </c>
      <c r="Y55">
        <v>0</v>
      </c>
      <c r="Z55">
        <v>13.1076</v>
      </c>
      <c r="AA55">
        <v>0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6.5877749999999997</v>
      </c>
      <c r="AG55">
        <v>44.150584000000002</v>
      </c>
      <c r="AH55">
        <v>0</v>
      </c>
      <c r="AI55">
        <v>0</v>
      </c>
      <c r="AJ55">
        <v>0</v>
      </c>
      <c r="AK55">
        <v>61.195512000000001</v>
      </c>
      <c r="AL55">
        <v>83.664000000000001</v>
      </c>
      <c r="AM55">
        <v>5.737946</v>
      </c>
      <c r="AN55">
        <v>1.095647</v>
      </c>
      <c r="AO55">
        <v>0</v>
      </c>
      <c r="AP55">
        <v>0</v>
      </c>
      <c r="AQ55">
        <v>0</v>
      </c>
      <c r="AR55">
        <v>47.472000000000001</v>
      </c>
      <c r="AS55">
        <v>34.775993999999997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80.324172999999988</v>
      </c>
      <c r="BA55">
        <f t="shared" si="1"/>
        <v>2345.6355640000011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0.75</v>
      </c>
      <c r="BK55">
        <v>0.82</v>
      </c>
      <c r="BL55">
        <v>0.88</v>
      </c>
      <c r="BM55">
        <v>0.2</v>
      </c>
      <c r="BN55">
        <v>2.38</v>
      </c>
      <c r="BO55">
        <v>1.89</v>
      </c>
      <c r="BP55">
        <v>0.25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2.3738440000000001</v>
      </c>
      <c r="BW55">
        <v>1.9429620000000001</v>
      </c>
      <c r="BX55">
        <v>1.7496069999999999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9.9080000000000001E-3</v>
      </c>
      <c r="CE55">
        <v>0</v>
      </c>
      <c r="CF55">
        <v>0</v>
      </c>
      <c r="CG55">
        <v>0</v>
      </c>
      <c r="CH55">
        <v>0</v>
      </c>
      <c r="CI55">
        <v>7.247E-3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2.5514770000000002</v>
      </c>
      <c r="CU55">
        <v>0</v>
      </c>
      <c r="CV55">
        <v>0</v>
      </c>
      <c r="CW55">
        <v>2.1089000000000002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80.324172999999988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380.13049999999998</v>
      </c>
      <c r="L56">
        <v>405.61149999999998</v>
      </c>
      <c r="M56">
        <v>94.319981999999996</v>
      </c>
      <c r="N56">
        <v>120.69</v>
      </c>
      <c r="O56">
        <v>126.52</v>
      </c>
      <c r="P56">
        <v>144.02676099999999</v>
      </c>
      <c r="Q56">
        <v>14.3622</v>
      </c>
      <c r="R56">
        <v>27.9129</v>
      </c>
      <c r="S56">
        <v>16.4907</v>
      </c>
      <c r="T56">
        <v>0.76416899999999999</v>
      </c>
      <c r="U56">
        <v>317.25</v>
      </c>
      <c r="V56">
        <v>17.1615</v>
      </c>
      <c r="W56">
        <v>44.503799999999998</v>
      </c>
      <c r="X56">
        <v>147.515625</v>
      </c>
      <c r="Y56">
        <v>0</v>
      </c>
      <c r="Z56">
        <v>13.1076</v>
      </c>
      <c r="AA56">
        <v>0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6.5877749999999997</v>
      </c>
      <c r="AG56">
        <v>44.150584000000002</v>
      </c>
      <c r="AH56">
        <v>0</v>
      </c>
      <c r="AI56">
        <v>0</v>
      </c>
      <c r="AJ56">
        <v>0</v>
      </c>
      <c r="AK56">
        <v>61.195512000000001</v>
      </c>
      <c r="AL56">
        <v>83.664000000000001</v>
      </c>
      <c r="AM56">
        <v>5.737946</v>
      </c>
      <c r="AN56">
        <v>1.095647</v>
      </c>
      <c r="AO56">
        <v>0</v>
      </c>
      <c r="AP56">
        <v>0</v>
      </c>
      <c r="AQ56">
        <v>0</v>
      </c>
      <c r="AR56">
        <v>47.472000000000001</v>
      </c>
      <c r="AS56">
        <v>34.775993999999997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80.354172999999989</v>
      </c>
      <c r="BA56">
        <f t="shared" si="1"/>
        <v>2379.6511230000015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0.78</v>
      </c>
      <c r="BK56">
        <v>0.82</v>
      </c>
      <c r="BL56">
        <v>0.88</v>
      </c>
      <c r="BM56">
        <v>0.2</v>
      </c>
      <c r="BN56">
        <v>2.38</v>
      </c>
      <c r="BO56">
        <v>1.89</v>
      </c>
      <c r="BP56">
        <v>0.25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2.3738440000000001</v>
      </c>
      <c r="BW56">
        <v>1.9429620000000001</v>
      </c>
      <c r="BX56">
        <v>1.7496069999999999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9.9080000000000001E-3</v>
      </c>
      <c r="CE56">
        <v>0</v>
      </c>
      <c r="CF56">
        <v>0</v>
      </c>
      <c r="CG56">
        <v>0</v>
      </c>
      <c r="CH56">
        <v>0</v>
      </c>
      <c r="CI56">
        <v>7.247E-3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2.5514770000000002</v>
      </c>
      <c r="CU56">
        <v>0</v>
      </c>
      <c r="CV56">
        <v>0</v>
      </c>
      <c r="CW56">
        <v>2.1089000000000002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80.354172999999989</v>
      </c>
    </row>
    <row r="57" spans="1:114">
      <c r="A57" t="s">
        <v>99</v>
      </c>
      <c r="B57">
        <v>0</v>
      </c>
      <c r="C57">
        <v>0</v>
      </c>
      <c r="D57">
        <v>10.307</v>
      </c>
      <c r="E57">
        <v>0</v>
      </c>
      <c r="F57">
        <v>0</v>
      </c>
      <c r="G57">
        <v>12</v>
      </c>
      <c r="H57">
        <v>0</v>
      </c>
      <c r="I57">
        <v>0</v>
      </c>
      <c r="J57">
        <v>21</v>
      </c>
      <c r="K57">
        <v>377.33183600000001</v>
      </c>
      <c r="L57">
        <v>449.37150000000003</v>
      </c>
      <c r="M57">
        <v>94.319981999999996</v>
      </c>
      <c r="N57">
        <v>120.69</v>
      </c>
      <c r="O57">
        <v>126.52</v>
      </c>
      <c r="P57">
        <v>144.02676099999999</v>
      </c>
      <c r="Q57">
        <v>12.2822</v>
      </c>
      <c r="R57">
        <v>27.9129</v>
      </c>
      <c r="S57">
        <v>14.208569000000001</v>
      </c>
      <c r="T57">
        <v>0.76416899999999999</v>
      </c>
      <c r="U57">
        <v>317.25</v>
      </c>
      <c r="V57">
        <v>17.1615</v>
      </c>
      <c r="W57">
        <v>44.503799999999998</v>
      </c>
      <c r="X57">
        <v>147.515625</v>
      </c>
      <c r="Y57">
        <v>0</v>
      </c>
      <c r="Z57">
        <v>13.1076</v>
      </c>
      <c r="AA57">
        <v>0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6.5877749999999997</v>
      </c>
      <c r="AG57">
        <v>44.150584000000002</v>
      </c>
      <c r="AH57">
        <v>0</v>
      </c>
      <c r="AI57">
        <v>0</v>
      </c>
      <c r="AJ57">
        <v>0</v>
      </c>
      <c r="AK57">
        <v>61.195512000000001</v>
      </c>
      <c r="AL57">
        <v>83.664000000000001</v>
      </c>
      <c r="AM57">
        <v>5.737946</v>
      </c>
      <c r="AN57">
        <v>1.095647</v>
      </c>
      <c r="AO57">
        <v>0</v>
      </c>
      <c r="AP57">
        <v>0</v>
      </c>
      <c r="AQ57">
        <v>0</v>
      </c>
      <c r="AR57">
        <v>39.744</v>
      </c>
      <c r="AS57">
        <v>34.775993999999997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80.532438999999997</v>
      </c>
      <c r="BA57">
        <f t="shared" si="1"/>
        <v>2452.0075940000011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0.89</v>
      </c>
      <c r="BJ57">
        <v>0.81</v>
      </c>
      <c r="BK57">
        <v>0.82</v>
      </c>
      <c r="BL57">
        <v>0.88</v>
      </c>
      <c r="BM57">
        <v>0.2</v>
      </c>
      <c r="BN57">
        <v>2.38</v>
      </c>
      <c r="BO57">
        <v>1.89</v>
      </c>
      <c r="BP57">
        <v>0.25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2.3738440000000001</v>
      </c>
      <c r="BW57">
        <v>1.9429620000000001</v>
      </c>
      <c r="BX57">
        <v>1.8878729999999999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9.9080000000000001E-3</v>
      </c>
      <c r="CE57">
        <v>0</v>
      </c>
      <c r="CF57">
        <v>0</v>
      </c>
      <c r="CG57">
        <v>0</v>
      </c>
      <c r="CH57">
        <v>0</v>
      </c>
      <c r="CI57">
        <v>7.247E-3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2.5514770000000002</v>
      </c>
      <c r="CU57">
        <v>0</v>
      </c>
      <c r="CV57">
        <v>0</v>
      </c>
      <c r="CW57">
        <v>2.1089000000000002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80.532438999999997</v>
      </c>
    </row>
    <row r="58" spans="1:114">
      <c r="A58" t="s">
        <v>100</v>
      </c>
      <c r="B58">
        <v>0</v>
      </c>
      <c r="C58">
        <v>0</v>
      </c>
      <c r="D58">
        <v>10.307</v>
      </c>
      <c r="E58">
        <v>0</v>
      </c>
      <c r="F58">
        <v>0</v>
      </c>
      <c r="G58">
        <v>12</v>
      </c>
      <c r="H58">
        <v>0</v>
      </c>
      <c r="I58">
        <v>0</v>
      </c>
      <c r="J58">
        <v>22</v>
      </c>
      <c r="K58">
        <v>377.373335</v>
      </c>
      <c r="L58">
        <v>489.37150000000003</v>
      </c>
      <c r="M58">
        <v>94.319981999999996</v>
      </c>
      <c r="N58">
        <v>120.69</v>
      </c>
      <c r="O58">
        <v>126.52</v>
      </c>
      <c r="P58">
        <v>144.02676099999999</v>
      </c>
      <c r="Q58">
        <v>12.2822</v>
      </c>
      <c r="R58">
        <v>27.9129</v>
      </c>
      <c r="S58">
        <v>14.208569000000001</v>
      </c>
      <c r="T58">
        <v>0.76416899999999999</v>
      </c>
      <c r="U58">
        <v>317.25</v>
      </c>
      <c r="V58">
        <v>17.1615</v>
      </c>
      <c r="W58">
        <v>44.503799999999998</v>
      </c>
      <c r="X58">
        <v>147.515625</v>
      </c>
      <c r="Y58">
        <v>0</v>
      </c>
      <c r="Z58">
        <v>13.1076</v>
      </c>
      <c r="AA58">
        <v>0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6.5877749999999997</v>
      </c>
      <c r="AG58">
        <v>44.150584000000002</v>
      </c>
      <c r="AH58">
        <v>0</v>
      </c>
      <c r="AI58">
        <v>0</v>
      </c>
      <c r="AJ58">
        <v>0</v>
      </c>
      <c r="AK58">
        <v>61.195512000000001</v>
      </c>
      <c r="AL58">
        <v>83.664000000000001</v>
      </c>
      <c r="AM58">
        <v>5.737946</v>
      </c>
      <c r="AN58">
        <v>1.095647</v>
      </c>
      <c r="AO58">
        <v>0</v>
      </c>
      <c r="AP58">
        <v>0</v>
      </c>
      <c r="AQ58">
        <v>0</v>
      </c>
      <c r="AR58">
        <v>39.744</v>
      </c>
      <c r="AS58">
        <v>34.775993999999997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80.654239000000004</v>
      </c>
      <c r="BA58">
        <f t="shared" si="1"/>
        <v>2493.1708930000004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0.89</v>
      </c>
      <c r="BJ58">
        <v>0.86</v>
      </c>
      <c r="BK58">
        <v>0.82</v>
      </c>
      <c r="BL58">
        <v>0.88</v>
      </c>
      <c r="BM58">
        <v>0.2</v>
      </c>
      <c r="BN58">
        <v>2.38</v>
      </c>
      <c r="BO58">
        <v>1.89</v>
      </c>
      <c r="BP58">
        <v>0.25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2.3738440000000001</v>
      </c>
      <c r="BW58">
        <v>1.9429620000000001</v>
      </c>
      <c r="BX58">
        <v>1.959673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9.9080000000000001E-3</v>
      </c>
      <c r="CE58">
        <v>0</v>
      </c>
      <c r="CF58">
        <v>0</v>
      </c>
      <c r="CG58">
        <v>0</v>
      </c>
      <c r="CH58">
        <v>0</v>
      </c>
      <c r="CI58">
        <v>7.247E-3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2.5514770000000002</v>
      </c>
      <c r="CU58">
        <v>0</v>
      </c>
      <c r="CV58">
        <v>0</v>
      </c>
      <c r="CW58">
        <v>2.1089000000000002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80.654239000000004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12</v>
      </c>
      <c r="H59">
        <v>0</v>
      </c>
      <c r="I59">
        <v>0</v>
      </c>
      <c r="J59">
        <v>22</v>
      </c>
      <c r="K59">
        <v>450.5401</v>
      </c>
      <c r="L59">
        <v>501.34460000000001</v>
      </c>
      <c r="M59">
        <v>94.319981999999996</v>
      </c>
      <c r="N59">
        <v>120.69</v>
      </c>
      <c r="O59">
        <v>126.52</v>
      </c>
      <c r="P59">
        <v>144.02676099999999</v>
      </c>
      <c r="Q59">
        <v>21.8489</v>
      </c>
      <c r="R59">
        <v>43.181137</v>
      </c>
      <c r="S59">
        <v>26.495000000000001</v>
      </c>
      <c r="T59">
        <v>1.4276059999999999</v>
      </c>
      <c r="U59">
        <v>317.25</v>
      </c>
      <c r="V59">
        <v>17.1615</v>
      </c>
      <c r="W59">
        <v>44.503799999999998</v>
      </c>
      <c r="X59">
        <v>147.515625</v>
      </c>
      <c r="Y59">
        <v>0</v>
      </c>
      <c r="Z59">
        <v>13.1076</v>
      </c>
      <c r="AA59">
        <v>0</v>
      </c>
      <c r="AB59">
        <v>43.635159999999999</v>
      </c>
      <c r="AC59">
        <v>31.709734000000001</v>
      </c>
      <c r="AD59">
        <v>0</v>
      </c>
      <c r="AE59">
        <v>53.905351000000003</v>
      </c>
      <c r="AF59">
        <v>6.5877749999999997</v>
      </c>
      <c r="AG59">
        <v>44.150584000000002</v>
      </c>
      <c r="AH59">
        <v>25.184896999999999</v>
      </c>
      <c r="AI59">
        <v>0</v>
      </c>
      <c r="AJ59">
        <v>0</v>
      </c>
      <c r="AK59">
        <v>61.195512000000001</v>
      </c>
      <c r="AL59">
        <v>83.664000000000001</v>
      </c>
      <c r="AM59">
        <v>5.737946</v>
      </c>
      <c r="AN59">
        <v>1.095647</v>
      </c>
      <c r="AO59">
        <v>0</v>
      </c>
      <c r="AP59">
        <v>8.3264999999999993</v>
      </c>
      <c r="AQ59">
        <v>0</v>
      </c>
      <c r="AR59">
        <v>39.744</v>
      </c>
      <c r="AS59">
        <v>34.775993999999997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80.572670000000002</v>
      </c>
      <c r="BA59">
        <f t="shared" si="1"/>
        <v>2639.2183910000003</v>
      </c>
      <c r="BB59">
        <v>56</v>
      </c>
      <c r="BD59">
        <v>6.05</v>
      </c>
      <c r="BE59">
        <v>1.94</v>
      </c>
      <c r="BF59">
        <v>2.96</v>
      </c>
      <c r="BG59">
        <v>1.85</v>
      </c>
      <c r="BH59">
        <v>9.33</v>
      </c>
      <c r="BI59">
        <v>0.89</v>
      </c>
      <c r="BJ59">
        <v>0.87</v>
      </c>
      <c r="BK59">
        <v>0.82</v>
      </c>
      <c r="BL59">
        <v>0.88</v>
      </c>
      <c r="BM59">
        <v>0.2</v>
      </c>
      <c r="BN59">
        <v>2.38</v>
      </c>
      <c r="BO59">
        <v>1.89</v>
      </c>
      <c r="BP59">
        <v>0.25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9.9080000000000001E-3</v>
      </c>
      <c r="CE59">
        <v>0</v>
      </c>
      <c r="CF59">
        <v>0</v>
      </c>
      <c r="CG59">
        <v>0</v>
      </c>
      <c r="CH59">
        <v>0</v>
      </c>
      <c r="CI59">
        <v>7.247E-3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2.5514770000000002</v>
      </c>
      <c r="CU59">
        <v>0</v>
      </c>
      <c r="CV59">
        <v>0.48761100000000002</v>
      </c>
      <c r="CW59">
        <v>2.1089000000000002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80.572670000000002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12</v>
      </c>
      <c r="H60">
        <v>0</v>
      </c>
      <c r="I60">
        <v>0</v>
      </c>
      <c r="J60">
        <v>22</v>
      </c>
      <c r="K60">
        <v>555.75090999999998</v>
      </c>
      <c r="L60">
        <v>501.6046</v>
      </c>
      <c r="M60">
        <v>94.319981999999996</v>
      </c>
      <c r="N60">
        <v>120.69</v>
      </c>
      <c r="O60">
        <v>126.52</v>
      </c>
      <c r="P60">
        <v>144.02676099999999</v>
      </c>
      <c r="Q60">
        <v>21.8489</v>
      </c>
      <c r="R60">
        <v>43.545976000000003</v>
      </c>
      <c r="S60">
        <v>26.495000000000001</v>
      </c>
      <c r="T60">
        <v>1.4276059999999999</v>
      </c>
      <c r="U60">
        <v>317.25</v>
      </c>
      <c r="V60">
        <v>17.1615</v>
      </c>
      <c r="W60">
        <v>44.503799999999998</v>
      </c>
      <c r="X60">
        <v>147.515625</v>
      </c>
      <c r="Y60">
        <v>0</v>
      </c>
      <c r="Z60">
        <v>13.1076</v>
      </c>
      <c r="AA60">
        <v>0</v>
      </c>
      <c r="AB60">
        <v>43.635159999999999</v>
      </c>
      <c r="AC60">
        <v>31.709734000000001</v>
      </c>
      <c r="AD60">
        <v>0</v>
      </c>
      <c r="AE60">
        <v>53.905351000000003</v>
      </c>
      <c r="AF60">
        <v>6.5877749999999997</v>
      </c>
      <c r="AG60">
        <v>44.150584000000002</v>
      </c>
      <c r="AH60">
        <v>50.574548999999998</v>
      </c>
      <c r="AI60">
        <v>0</v>
      </c>
      <c r="AJ60">
        <v>0</v>
      </c>
      <c r="AK60">
        <v>61.195512000000001</v>
      </c>
      <c r="AL60">
        <v>83.664000000000001</v>
      </c>
      <c r="AM60">
        <v>5.737946</v>
      </c>
      <c r="AN60">
        <v>1.095647</v>
      </c>
      <c r="AO60">
        <v>0</v>
      </c>
      <c r="AP60">
        <v>8.3264999999999993</v>
      </c>
      <c r="AQ60">
        <v>0</v>
      </c>
      <c r="AR60">
        <v>39.744</v>
      </c>
      <c r="AS60">
        <v>34.775993999999997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80.572670000000002</v>
      </c>
      <c r="BA60">
        <f t="shared" si="1"/>
        <v>2770.4436920000003</v>
      </c>
      <c r="BB60">
        <v>57</v>
      </c>
      <c r="BD60">
        <v>6.05</v>
      </c>
      <c r="BE60">
        <v>1.94</v>
      </c>
      <c r="BF60">
        <v>2.96</v>
      </c>
      <c r="BG60">
        <v>1.85</v>
      </c>
      <c r="BH60">
        <v>9.33</v>
      </c>
      <c r="BI60">
        <v>0.89</v>
      </c>
      <c r="BJ60">
        <v>0.87</v>
      </c>
      <c r="BK60">
        <v>0.82</v>
      </c>
      <c r="BL60">
        <v>0.88</v>
      </c>
      <c r="BM60">
        <v>0.2</v>
      </c>
      <c r="BN60">
        <v>2.38</v>
      </c>
      <c r="BO60">
        <v>1.89</v>
      </c>
      <c r="BP60">
        <v>0.25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9.9080000000000001E-3</v>
      </c>
      <c r="CE60">
        <v>0</v>
      </c>
      <c r="CF60">
        <v>0</v>
      </c>
      <c r="CG60">
        <v>0</v>
      </c>
      <c r="CH60">
        <v>0</v>
      </c>
      <c r="CI60">
        <v>7.247E-3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2.5514770000000002</v>
      </c>
      <c r="CU60">
        <v>0</v>
      </c>
      <c r="CV60">
        <v>0.975221</v>
      </c>
      <c r="CW60">
        <v>2.5178790000000002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80.572670000000002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12</v>
      </c>
      <c r="H61">
        <v>0</v>
      </c>
      <c r="I61">
        <v>0</v>
      </c>
      <c r="J61">
        <v>22</v>
      </c>
      <c r="K61">
        <v>636.03009999999995</v>
      </c>
      <c r="L61">
        <v>502.7946</v>
      </c>
      <c r="M61">
        <v>94.319981999999996</v>
      </c>
      <c r="N61">
        <v>120.69</v>
      </c>
      <c r="O61">
        <v>126.52</v>
      </c>
      <c r="P61">
        <v>93.820931999999999</v>
      </c>
      <c r="Q61">
        <v>21.978899999999999</v>
      </c>
      <c r="R61">
        <v>43.545976000000003</v>
      </c>
      <c r="S61">
        <v>26.495000000000001</v>
      </c>
      <c r="T61">
        <v>1.4276059999999999</v>
      </c>
      <c r="U61">
        <v>317.25</v>
      </c>
      <c r="V61">
        <v>17.1615</v>
      </c>
      <c r="W61">
        <v>44.774000000000001</v>
      </c>
      <c r="X61">
        <v>147.515625</v>
      </c>
      <c r="Y61">
        <v>0</v>
      </c>
      <c r="Z61">
        <v>13.1076</v>
      </c>
      <c r="AA61">
        <v>0</v>
      </c>
      <c r="AB61">
        <v>43.635159999999999</v>
      </c>
      <c r="AC61">
        <v>31.709734000000001</v>
      </c>
      <c r="AD61">
        <v>0</v>
      </c>
      <c r="AE61">
        <v>53.905351000000003</v>
      </c>
      <c r="AF61">
        <v>6.5877749999999997</v>
      </c>
      <c r="AG61">
        <v>44.150584000000002</v>
      </c>
      <c r="AH61">
        <v>75.861823999999999</v>
      </c>
      <c r="AI61">
        <v>0</v>
      </c>
      <c r="AJ61">
        <v>0</v>
      </c>
      <c r="AK61">
        <v>61.195512000000001</v>
      </c>
      <c r="AL61">
        <v>83.664000000000001</v>
      </c>
      <c r="AM61">
        <v>5.737946</v>
      </c>
      <c r="AN61">
        <v>1.095647</v>
      </c>
      <c r="AO61">
        <v>0</v>
      </c>
      <c r="AP61">
        <v>8.3264999999999993</v>
      </c>
      <c r="AQ61">
        <v>0</v>
      </c>
      <c r="AR61">
        <v>48.576000000000001</v>
      </c>
      <c r="AS61">
        <v>34.775993999999997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80.302669999999992</v>
      </c>
      <c r="BA61">
        <f t="shared" si="1"/>
        <v>2835.9565280000002</v>
      </c>
      <c r="BB61">
        <v>58</v>
      </c>
      <c r="BD61">
        <v>6.05</v>
      </c>
      <c r="BE61">
        <v>1.94</v>
      </c>
      <c r="BF61">
        <v>2.96</v>
      </c>
      <c r="BG61">
        <v>1.85</v>
      </c>
      <c r="BH61">
        <v>9.33</v>
      </c>
      <c r="BI61">
        <v>0.89</v>
      </c>
      <c r="BJ61">
        <v>0.87</v>
      </c>
      <c r="BK61">
        <v>0.82</v>
      </c>
      <c r="BL61">
        <v>0.88</v>
      </c>
      <c r="BM61">
        <v>0.21</v>
      </c>
      <c r="BN61">
        <v>2.38</v>
      </c>
      <c r="BO61">
        <v>1.61</v>
      </c>
      <c r="BP61">
        <v>0.25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9.9080000000000001E-3</v>
      </c>
      <c r="CE61">
        <v>0</v>
      </c>
      <c r="CF61">
        <v>0</v>
      </c>
      <c r="CG61">
        <v>0</v>
      </c>
      <c r="CH61">
        <v>0</v>
      </c>
      <c r="CI61">
        <v>7.247E-3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2.5514770000000002</v>
      </c>
      <c r="CU61">
        <v>0</v>
      </c>
      <c r="CV61">
        <v>1.4628319999999999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80.302669999999992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12</v>
      </c>
      <c r="H62">
        <v>0</v>
      </c>
      <c r="I62">
        <v>0</v>
      </c>
      <c r="J62">
        <v>22</v>
      </c>
      <c r="K62">
        <v>689.34990000000005</v>
      </c>
      <c r="L62">
        <v>502.7946</v>
      </c>
      <c r="M62">
        <v>94.319981999999996</v>
      </c>
      <c r="N62">
        <v>120.69</v>
      </c>
      <c r="O62">
        <v>126.52</v>
      </c>
      <c r="P62">
        <v>93.045552000000001</v>
      </c>
      <c r="Q62">
        <v>21.978899999999999</v>
      </c>
      <c r="R62">
        <v>43.545976000000003</v>
      </c>
      <c r="S62">
        <v>26.495000000000001</v>
      </c>
      <c r="T62">
        <v>1.4276059999999999</v>
      </c>
      <c r="U62">
        <v>317.25</v>
      </c>
      <c r="V62">
        <v>17.1615</v>
      </c>
      <c r="W62">
        <v>44.774000000000001</v>
      </c>
      <c r="X62">
        <v>147.515625</v>
      </c>
      <c r="Y62">
        <v>0</v>
      </c>
      <c r="Z62">
        <v>13.1076</v>
      </c>
      <c r="AA62">
        <v>14.04936</v>
      </c>
      <c r="AB62">
        <v>43.635159999999999</v>
      </c>
      <c r="AC62">
        <v>31.709734000000001</v>
      </c>
      <c r="AD62">
        <v>0</v>
      </c>
      <c r="AE62">
        <v>53.905351000000003</v>
      </c>
      <c r="AF62">
        <v>6.5877749999999997</v>
      </c>
      <c r="AG62">
        <v>44.150584000000002</v>
      </c>
      <c r="AH62">
        <v>75.861823999999999</v>
      </c>
      <c r="AI62">
        <v>0</v>
      </c>
      <c r="AJ62">
        <v>0</v>
      </c>
      <c r="AK62">
        <v>61.195512000000001</v>
      </c>
      <c r="AL62">
        <v>83.664000000000001</v>
      </c>
      <c r="AM62">
        <v>5.737946</v>
      </c>
      <c r="AN62">
        <v>1.095647</v>
      </c>
      <c r="AO62">
        <v>0</v>
      </c>
      <c r="AP62">
        <v>8.3264999999999993</v>
      </c>
      <c r="AQ62">
        <v>0</v>
      </c>
      <c r="AR62">
        <v>48.576000000000001</v>
      </c>
      <c r="AS62">
        <v>34.775993999999997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80.092670000000012</v>
      </c>
      <c r="BA62">
        <f t="shared" si="1"/>
        <v>2902.3403080000007</v>
      </c>
      <c r="BB62">
        <v>59</v>
      </c>
      <c r="BD62">
        <v>6.05</v>
      </c>
      <c r="BE62">
        <v>1.94</v>
      </c>
      <c r="BF62">
        <v>2.96</v>
      </c>
      <c r="BG62">
        <v>1.85</v>
      </c>
      <c r="BH62">
        <v>9.33</v>
      </c>
      <c r="BI62">
        <v>0.86</v>
      </c>
      <c r="BJ62">
        <v>0.85</v>
      </c>
      <c r="BK62">
        <v>0.82</v>
      </c>
      <c r="BL62">
        <v>0.88</v>
      </c>
      <c r="BM62">
        <v>0.21</v>
      </c>
      <c r="BN62">
        <v>2.38</v>
      </c>
      <c r="BO62">
        <v>1.45</v>
      </c>
      <c r="BP62">
        <v>0.25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9.9080000000000001E-3</v>
      </c>
      <c r="CE62">
        <v>0</v>
      </c>
      <c r="CF62">
        <v>0</v>
      </c>
      <c r="CG62">
        <v>0</v>
      </c>
      <c r="CH62">
        <v>0</v>
      </c>
      <c r="CI62">
        <v>7.247E-3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2.5514770000000002</v>
      </c>
      <c r="CU62">
        <v>0</v>
      </c>
      <c r="CV62">
        <v>1.4628319999999999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80.092670000000012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</v>
      </c>
      <c r="H63">
        <v>0</v>
      </c>
      <c r="I63">
        <v>0</v>
      </c>
      <c r="J63">
        <v>22</v>
      </c>
      <c r="K63">
        <v>689.34990000000005</v>
      </c>
      <c r="L63">
        <v>503.19920000000002</v>
      </c>
      <c r="M63">
        <v>94.319981999999996</v>
      </c>
      <c r="N63">
        <v>120.69</v>
      </c>
      <c r="O63">
        <v>126.52</v>
      </c>
      <c r="P63">
        <v>99.968495000000004</v>
      </c>
      <c r="Q63">
        <v>22.0289</v>
      </c>
      <c r="R63">
        <v>43.545976000000003</v>
      </c>
      <c r="S63">
        <v>26.96</v>
      </c>
      <c r="T63">
        <v>1.4276059999999999</v>
      </c>
      <c r="U63">
        <v>317.25</v>
      </c>
      <c r="V63">
        <v>17.1615</v>
      </c>
      <c r="W63">
        <v>43.097000000000001</v>
      </c>
      <c r="X63">
        <v>147.515625</v>
      </c>
      <c r="Y63">
        <v>0</v>
      </c>
      <c r="Z63">
        <v>13.1076</v>
      </c>
      <c r="AA63">
        <v>14.04936</v>
      </c>
      <c r="AB63">
        <v>43.635159999999999</v>
      </c>
      <c r="AC63">
        <v>31.709734000000001</v>
      </c>
      <c r="AD63">
        <v>0</v>
      </c>
      <c r="AE63">
        <v>53.905351000000003</v>
      </c>
      <c r="AF63">
        <v>6.5877749999999997</v>
      </c>
      <c r="AG63">
        <v>44.150584000000002</v>
      </c>
      <c r="AH63">
        <v>101.149098</v>
      </c>
      <c r="AI63">
        <v>0</v>
      </c>
      <c r="AJ63">
        <v>0</v>
      </c>
      <c r="AK63">
        <v>61.195512000000001</v>
      </c>
      <c r="AL63">
        <v>83.664000000000001</v>
      </c>
      <c r="AM63">
        <v>5.737946</v>
      </c>
      <c r="AN63">
        <v>0.95361799999999997</v>
      </c>
      <c r="AO63">
        <v>0</v>
      </c>
      <c r="AP63">
        <v>8.3264999999999993</v>
      </c>
      <c r="AQ63">
        <v>0</v>
      </c>
      <c r="AR63">
        <v>48.576000000000001</v>
      </c>
      <c r="AS63">
        <v>35.652698999999998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80.092483000000001</v>
      </c>
      <c r="BA63">
        <f t="shared" si="1"/>
        <v>2934.5276140000005</v>
      </c>
      <c r="BB63">
        <v>60</v>
      </c>
      <c r="BD63">
        <v>6.05</v>
      </c>
      <c r="BE63">
        <v>1.94</v>
      </c>
      <c r="BF63">
        <v>2.96</v>
      </c>
      <c r="BG63">
        <v>1.85</v>
      </c>
      <c r="BH63">
        <v>9.33</v>
      </c>
      <c r="BI63">
        <v>0.86</v>
      </c>
      <c r="BJ63">
        <v>0.85</v>
      </c>
      <c r="BK63">
        <v>0.82</v>
      </c>
      <c r="BL63">
        <v>0.88</v>
      </c>
      <c r="BM63">
        <v>0.21</v>
      </c>
      <c r="BN63">
        <v>2.38</v>
      </c>
      <c r="BO63">
        <v>1.45</v>
      </c>
      <c r="BP63">
        <v>0.25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9.9080000000000001E-3</v>
      </c>
      <c r="CE63">
        <v>0</v>
      </c>
      <c r="CF63">
        <v>0</v>
      </c>
      <c r="CG63">
        <v>0</v>
      </c>
      <c r="CH63">
        <v>0</v>
      </c>
      <c r="CI63">
        <v>7.0600000000000003E-3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2.5514770000000002</v>
      </c>
      <c r="CU63">
        <v>0</v>
      </c>
      <c r="CV63">
        <v>1.950442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80.092483000000001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</v>
      </c>
      <c r="H64">
        <v>0</v>
      </c>
      <c r="I64">
        <v>0</v>
      </c>
      <c r="J64">
        <v>22</v>
      </c>
      <c r="K64">
        <v>689.34990000000005</v>
      </c>
      <c r="L64">
        <v>503.19920000000002</v>
      </c>
      <c r="M64">
        <v>94.319981999999996</v>
      </c>
      <c r="N64">
        <v>120.69</v>
      </c>
      <c r="O64">
        <v>126.52</v>
      </c>
      <c r="P64">
        <v>103.893992</v>
      </c>
      <c r="Q64">
        <v>22.0289</v>
      </c>
      <c r="R64">
        <v>43.545976000000003</v>
      </c>
      <c r="S64">
        <v>26.96</v>
      </c>
      <c r="T64">
        <v>1.4276059999999999</v>
      </c>
      <c r="U64">
        <v>317.25</v>
      </c>
      <c r="V64">
        <v>17.1615</v>
      </c>
      <c r="W64">
        <v>43.097000000000001</v>
      </c>
      <c r="X64">
        <v>147.515625</v>
      </c>
      <c r="Y64">
        <v>0</v>
      </c>
      <c r="Z64">
        <v>13.1076</v>
      </c>
      <c r="AA64">
        <v>14.04936</v>
      </c>
      <c r="AB64">
        <v>43.635159999999999</v>
      </c>
      <c r="AC64">
        <v>31.709734000000001</v>
      </c>
      <c r="AD64">
        <v>0</v>
      </c>
      <c r="AE64">
        <v>53.905351000000003</v>
      </c>
      <c r="AF64">
        <v>6.5877749999999997</v>
      </c>
      <c r="AG64">
        <v>44.150584000000002</v>
      </c>
      <c r="AH64">
        <v>101.149098</v>
      </c>
      <c r="AI64">
        <v>0</v>
      </c>
      <c r="AJ64">
        <v>0</v>
      </c>
      <c r="AK64">
        <v>61.195512000000001</v>
      </c>
      <c r="AL64">
        <v>83.664000000000001</v>
      </c>
      <c r="AM64">
        <v>11.475891000000001</v>
      </c>
      <c r="AN64">
        <v>0.95361799999999997</v>
      </c>
      <c r="AO64">
        <v>0</v>
      </c>
      <c r="AP64">
        <v>1.6653</v>
      </c>
      <c r="AQ64">
        <v>0</v>
      </c>
      <c r="AR64">
        <v>48.576000000000001</v>
      </c>
      <c r="AS64">
        <v>35.652698999999998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80.092483000000001</v>
      </c>
      <c r="BA64">
        <f t="shared" si="1"/>
        <v>2937.5298560000006</v>
      </c>
      <c r="BB64">
        <v>61</v>
      </c>
      <c r="BD64">
        <v>6.05</v>
      </c>
      <c r="BE64">
        <v>1.94</v>
      </c>
      <c r="BF64">
        <v>2.96</v>
      </c>
      <c r="BG64">
        <v>1.85</v>
      </c>
      <c r="BH64">
        <v>9.33</v>
      </c>
      <c r="BI64">
        <v>0.86</v>
      </c>
      <c r="BJ64">
        <v>0.85</v>
      </c>
      <c r="BK64">
        <v>0.82</v>
      </c>
      <c r="BL64">
        <v>0.88</v>
      </c>
      <c r="BM64">
        <v>0.21</v>
      </c>
      <c r="BN64">
        <v>2.38</v>
      </c>
      <c r="BO64">
        <v>1.45</v>
      </c>
      <c r="BP64">
        <v>0.25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9.9080000000000001E-3</v>
      </c>
      <c r="CE64">
        <v>0</v>
      </c>
      <c r="CF64">
        <v>0</v>
      </c>
      <c r="CG64">
        <v>0</v>
      </c>
      <c r="CH64">
        <v>0</v>
      </c>
      <c r="CI64">
        <v>7.0600000000000003E-3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2.5514770000000002</v>
      </c>
      <c r="CU64">
        <v>0</v>
      </c>
      <c r="CV64">
        <v>1.950442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80.092483000000001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12</v>
      </c>
      <c r="H65">
        <v>0</v>
      </c>
      <c r="I65">
        <v>0</v>
      </c>
      <c r="J65">
        <v>22</v>
      </c>
      <c r="K65">
        <v>689.34990000000005</v>
      </c>
      <c r="L65">
        <v>503.19920000000002</v>
      </c>
      <c r="M65">
        <v>94.319981999999996</v>
      </c>
      <c r="N65">
        <v>120.69</v>
      </c>
      <c r="O65">
        <v>126.52</v>
      </c>
      <c r="P65">
        <v>103.9</v>
      </c>
      <c r="Q65">
        <v>22.0289</v>
      </c>
      <c r="R65">
        <v>43.545976000000003</v>
      </c>
      <c r="S65">
        <v>26.96</v>
      </c>
      <c r="T65">
        <v>1.4276059999999999</v>
      </c>
      <c r="U65">
        <v>317.25</v>
      </c>
      <c r="V65">
        <v>17.1615</v>
      </c>
      <c r="W65">
        <v>43.097000000000001</v>
      </c>
      <c r="X65">
        <v>147.515625</v>
      </c>
      <c r="Y65">
        <v>0</v>
      </c>
      <c r="Z65">
        <v>13.1076</v>
      </c>
      <c r="AA65">
        <v>14.04936</v>
      </c>
      <c r="AB65">
        <v>43.635159999999999</v>
      </c>
      <c r="AC65">
        <v>31.709734000000001</v>
      </c>
      <c r="AD65">
        <v>0</v>
      </c>
      <c r="AE65">
        <v>53.905351000000003</v>
      </c>
      <c r="AF65">
        <v>6.5877749999999997</v>
      </c>
      <c r="AG65">
        <v>44.150584000000002</v>
      </c>
      <c r="AH65">
        <v>101.149098</v>
      </c>
      <c r="AI65">
        <v>0</v>
      </c>
      <c r="AJ65">
        <v>0</v>
      </c>
      <c r="AK65">
        <v>61.195512000000001</v>
      </c>
      <c r="AL65">
        <v>83.664000000000001</v>
      </c>
      <c r="AM65">
        <v>11.475891000000001</v>
      </c>
      <c r="AN65">
        <v>0.95361799999999997</v>
      </c>
      <c r="AO65">
        <v>0</v>
      </c>
      <c r="AP65">
        <v>0.38429999999999997</v>
      </c>
      <c r="AQ65">
        <v>0</v>
      </c>
      <c r="AR65">
        <v>50.783999999999999</v>
      </c>
      <c r="AS65">
        <v>34.775993999999997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79.852482999999992</v>
      </c>
      <c r="BA65">
        <f t="shared" si="1"/>
        <v>2937.3461590000011</v>
      </c>
      <c r="BB65">
        <v>62</v>
      </c>
      <c r="BD65">
        <v>6.05</v>
      </c>
      <c r="BE65">
        <v>1.94</v>
      </c>
      <c r="BF65">
        <v>2.96</v>
      </c>
      <c r="BG65">
        <v>1.85</v>
      </c>
      <c r="BH65">
        <v>9.33</v>
      </c>
      <c r="BI65">
        <v>0.64</v>
      </c>
      <c r="BJ65">
        <v>0.83</v>
      </c>
      <c r="BK65">
        <v>0.82</v>
      </c>
      <c r="BL65">
        <v>0.88</v>
      </c>
      <c r="BM65">
        <v>0.21</v>
      </c>
      <c r="BN65">
        <v>2.38</v>
      </c>
      <c r="BO65">
        <v>1.45</v>
      </c>
      <c r="BP65">
        <v>0.25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9.9080000000000001E-3</v>
      </c>
      <c r="CE65">
        <v>0</v>
      </c>
      <c r="CF65">
        <v>0</v>
      </c>
      <c r="CG65">
        <v>0</v>
      </c>
      <c r="CH65">
        <v>0</v>
      </c>
      <c r="CI65">
        <v>7.0600000000000003E-3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2.5514770000000002</v>
      </c>
      <c r="CU65">
        <v>0.85976900000000001</v>
      </c>
      <c r="CV65">
        <v>1.950442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79.852482999999992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12</v>
      </c>
      <c r="H66">
        <v>0</v>
      </c>
      <c r="I66">
        <v>0</v>
      </c>
      <c r="J66">
        <v>22</v>
      </c>
      <c r="K66">
        <v>689.34990000000005</v>
      </c>
      <c r="L66">
        <v>503.19920000000002</v>
      </c>
      <c r="M66">
        <v>94.319981999999996</v>
      </c>
      <c r="N66">
        <v>120.69</v>
      </c>
      <c r="O66">
        <v>126.52</v>
      </c>
      <c r="P66">
        <v>103.9</v>
      </c>
      <c r="Q66">
        <v>22.0289</v>
      </c>
      <c r="R66">
        <v>43.545976000000003</v>
      </c>
      <c r="S66">
        <v>26.96</v>
      </c>
      <c r="T66">
        <v>1.4276059999999999</v>
      </c>
      <c r="U66">
        <v>317.25</v>
      </c>
      <c r="V66">
        <v>17.1615</v>
      </c>
      <c r="W66">
        <v>43.097000000000001</v>
      </c>
      <c r="X66">
        <v>147.515625</v>
      </c>
      <c r="Y66">
        <v>0</v>
      </c>
      <c r="Z66">
        <v>13.1076</v>
      </c>
      <c r="AA66">
        <v>14.04936</v>
      </c>
      <c r="AB66">
        <v>43.635159999999999</v>
      </c>
      <c r="AC66">
        <v>31.709734000000001</v>
      </c>
      <c r="AD66">
        <v>0</v>
      </c>
      <c r="AE66">
        <v>53.905351000000003</v>
      </c>
      <c r="AF66">
        <v>6.5877749999999997</v>
      </c>
      <c r="AG66">
        <v>44.150584000000002</v>
      </c>
      <c r="AH66">
        <v>101.149098</v>
      </c>
      <c r="AI66">
        <v>0</v>
      </c>
      <c r="AJ66">
        <v>0</v>
      </c>
      <c r="AK66">
        <v>61.195512000000001</v>
      </c>
      <c r="AL66">
        <v>83.664000000000001</v>
      </c>
      <c r="AM66">
        <v>11.475891000000001</v>
      </c>
      <c r="AN66">
        <v>0.95361799999999997</v>
      </c>
      <c r="AO66">
        <v>0</v>
      </c>
      <c r="AP66">
        <v>0.38429999999999997</v>
      </c>
      <c r="AQ66">
        <v>0</v>
      </c>
      <c r="AR66">
        <v>50.783999999999999</v>
      </c>
      <c r="AS66">
        <v>34.775993999999997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79.602482999999992</v>
      </c>
      <c r="BA66">
        <f t="shared" si="1"/>
        <v>2937.0961590000011</v>
      </c>
      <c r="BB66">
        <v>63</v>
      </c>
      <c r="BD66">
        <v>6.05</v>
      </c>
      <c r="BE66">
        <v>1.94</v>
      </c>
      <c r="BF66">
        <v>2.96</v>
      </c>
      <c r="BG66">
        <v>1.85</v>
      </c>
      <c r="BH66">
        <v>9.33</v>
      </c>
      <c r="BI66">
        <v>0.41</v>
      </c>
      <c r="BJ66">
        <v>0.81</v>
      </c>
      <c r="BK66">
        <v>0.82</v>
      </c>
      <c r="BL66">
        <v>0.88</v>
      </c>
      <c r="BM66">
        <v>0.21</v>
      </c>
      <c r="BN66">
        <v>2.38</v>
      </c>
      <c r="BO66">
        <v>1.45</v>
      </c>
      <c r="BP66">
        <v>0.25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9.9080000000000001E-3</v>
      </c>
      <c r="CE66">
        <v>0</v>
      </c>
      <c r="CF66">
        <v>0</v>
      </c>
      <c r="CG66">
        <v>0</v>
      </c>
      <c r="CH66">
        <v>0</v>
      </c>
      <c r="CI66">
        <v>7.0600000000000003E-3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2.5514770000000002</v>
      </c>
      <c r="CU66">
        <v>1.7195389999999999</v>
      </c>
      <c r="CV66">
        <v>1.950442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79.602482999999992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12</v>
      </c>
      <c r="H67">
        <v>0</v>
      </c>
      <c r="I67">
        <v>0</v>
      </c>
      <c r="J67">
        <v>22</v>
      </c>
      <c r="K67">
        <v>689.34990000000005</v>
      </c>
      <c r="L67">
        <v>503.19920000000002</v>
      </c>
      <c r="M67">
        <v>94.319981999999996</v>
      </c>
      <c r="N67">
        <v>120.69</v>
      </c>
      <c r="O67">
        <v>126.52</v>
      </c>
      <c r="P67">
        <v>105.37626400000001</v>
      </c>
      <c r="Q67">
        <v>22.0289</v>
      </c>
      <c r="R67">
        <v>43.545976000000003</v>
      </c>
      <c r="S67">
        <v>26.96</v>
      </c>
      <c r="T67">
        <v>1.4276059999999999</v>
      </c>
      <c r="U67">
        <v>317.25</v>
      </c>
      <c r="V67">
        <v>17.1615</v>
      </c>
      <c r="W67">
        <v>43.097000000000001</v>
      </c>
      <c r="X67">
        <v>147.515625</v>
      </c>
      <c r="Y67">
        <v>0</v>
      </c>
      <c r="Z67">
        <v>13.1076</v>
      </c>
      <c r="AA67">
        <v>14.04936</v>
      </c>
      <c r="AB67">
        <v>43.635159999999999</v>
      </c>
      <c r="AC67">
        <v>31.709734000000001</v>
      </c>
      <c r="AD67">
        <v>9.9151360000000004</v>
      </c>
      <c r="AE67">
        <v>53.905351000000003</v>
      </c>
      <c r="AF67">
        <v>6.5877749999999997</v>
      </c>
      <c r="AG67">
        <v>44.150584000000002</v>
      </c>
      <c r="AH67">
        <v>101.149098</v>
      </c>
      <c r="AI67">
        <v>0</v>
      </c>
      <c r="AJ67">
        <v>0</v>
      </c>
      <c r="AK67">
        <v>61.195512000000001</v>
      </c>
      <c r="AL67">
        <v>83.664000000000001</v>
      </c>
      <c r="AM67">
        <v>11.475891000000001</v>
      </c>
      <c r="AN67">
        <v>0.95361799999999997</v>
      </c>
      <c r="AO67">
        <v>0</v>
      </c>
      <c r="AP67">
        <v>0.38429999999999997</v>
      </c>
      <c r="AQ67">
        <v>0</v>
      </c>
      <c r="AR67">
        <v>50.783999999999999</v>
      </c>
      <c r="AS67">
        <v>34.775993999999997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79.562483</v>
      </c>
      <c r="BA67">
        <f t="shared" si="1"/>
        <v>2948.4475590000011</v>
      </c>
      <c r="BB67">
        <v>64</v>
      </c>
      <c r="BD67">
        <v>6.05</v>
      </c>
      <c r="BE67">
        <v>1.94</v>
      </c>
      <c r="BF67">
        <v>2.92</v>
      </c>
      <c r="BG67">
        <v>1.85</v>
      </c>
      <c r="BH67">
        <v>9.33</v>
      </c>
      <c r="BI67">
        <v>0.41</v>
      </c>
      <c r="BJ67">
        <v>0.81</v>
      </c>
      <c r="BK67">
        <v>0.82</v>
      </c>
      <c r="BL67">
        <v>0.88</v>
      </c>
      <c r="BM67">
        <v>0.21</v>
      </c>
      <c r="BN67">
        <v>2.38</v>
      </c>
      <c r="BO67">
        <v>1.45</v>
      </c>
      <c r="BP67">
        <v>0.25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9.9080000000000001E-3</v>
      </c>
      <c r="CE67">
        <v>0</v>
      </c>
      <c r="CF67">
        <v>0</v>
      </c>
      <c r="CG67">
        <v>0</v>
      </c>
      <c r="CH67">
        <v>0</v>
      </c>
      <c r="CI67">
        <v>7.0600000000000003E-3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2.5514770000000002</v>
      </c>
      <c r="CU67">
        <v>1.7195389999999999</v>
      </c>
      <c r="CV67">
        <v>1.950442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79.562483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12</v>
      </c>
      <c r="H68">
        <v>0</v>
      </c>
      <c r="I68">
        <v>0</v>
      </c>
      <c r="J68">
        <v>22</v>
      </c>
      <c r="K68">
        <v>689.34990000000005</v>
      </c>
      <c r="L68">
        <v>503.19920000000002</v>
      </c>
      <c r="M68">
        <v>94.319981999999996</v>
      </c>
      <c r="N68">
        <v>120.69</v>
      </c>
      <c r="O68">
        <v>126.52</v>
      </c>
      <c r="P68">
        <v>105.45</v>
      </c>
      <c r="Q68">
        <v>22.0289</v>
      </c>
      <c r="R68">
        <v>43.545976000000003</v>
      </c>
      <c r="S68">
        <v>26.96</v>
      </c>
      <c r="T68">
        <v>1.4276059999999999</v>
      </c>
      <c r="U68">
        <v>317.25</v>
      </c>
      <c r="V68">
        <v>17.1615</v>
      </c>
      <c r="W68">
        <v>43.097000000000001</v>
      </c>
      <c r="X68">
        <v>147.515625</v>
      </c>
      <c r="Y68">
        <v>0</v>
      </c>
      <c r="Z68">
        <v>13.1076</v>
      </c>
      <c r="AA68">
        <v>28.09872</v>
      </c>
      <c r="AB68">
        <v>43.635159999999999</v>
      </c>
      <c r="AC68">
        <v>31.709734000000001</v>
      </c>
      <c r="AD68">
        <v>9.9151360000000004</v>
      </c>
      <c r="AE68">
        <v>53.905351000000003</v>
      </c>
      <c r="AF68">
        <v>6.5877749999999997</v>
      </c>
      <c r="AG68">
        <v>44.150584000000002</v>
      </c>
      <c r="AH68">
        <v>101.149098</v>
      </c>
      <c r="AI68">
        <v>0</v>
      </c>
      <c r="AJ68">
        <v>0</v>
      </c>
      <c r="AK68">
        <v>61.195512000000001</v>
      </c>
      <c r="AL68">
        <v>83.664000000000001</v>
      </c>
      <c r="AM68">
        <v>11.475891000000001</v>
      </c>
      <c r="AN68">
        <v>0.95361799999999997</v>
      </c>
      <c r="AO68">
        <v>0</v>
      </c>
      <c r="AP68">
        <v>0.38429999999999997</v>
      </c>
      <c r="AQ68">
        <v>0</v>
      </c>
      <c r="AR68">
        <v>52.991999999999997</v>
      </c>
      <c r="AS68">
        <v>34.775993999999997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79.562483</v>
      </c>
      <c r="BA68">
        <f t="shared" ref="BA68:BA99" si="4">SUM(B68:AZ68)</f>
        <v>2964.778655000001</v>
      </c>
      <c r="BB68">
        <v>65</v>
      </c>
      <c r="BD68">
        <v>6.05</v>
      </c>
      <c r="BE68">
        <v>1.94</v>
      </c>
      <c r="BF68">
        <v>2.92</v>
      </c>
      <c r="BG68">
        <v>1.85</v>
      </c>
      <c r="BH68">
        <v>9.33</v>
      </c>
      <c r="BI68">
        <v>0.41</v>
      </c>
      <c r="BJ68">
        <v>0.81</v>
      </c>
      <c r="BK68">
        <v>0.82</v>
      </c>
      <c r="BL68">
        <v>0.88</v>
      </c>
      <c r="BM68">
        <v>0.21</v>
      </c>
      <c r="BN68">
        <v>2.38</v>
      </c>
      <c r="BO68">
        <v>1.45</v>
      </c>
      <c r="BP68">
        <v>0.25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9.9080000000000001E-3</v>
      </c>
      <c r="CE68">
        <v>0</v>
      </c>
      <c r="CF68">
        <v>0</v>
      </c>
      <c r="CG68">
        <v>0</v>
      </c>
      <c r="CH68">
        <v>0</v>
      </c>
      <c r="CI68">
        <v>7.0600000000000003E-3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2.5514770000000002</v>
      </c>
      <c r="CU68">
        <v>2.1494239999999998</v>
      </c>
      <c r="CV68">
        <v>1.950442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79.562483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12</v>
      </c>
      <c r="H69">
        <v>0</v>
      </c>
      <c r="I69">
        <v>0</v>
      </c>
      <c r="J69">
        <v>22</v>
      </c>
      <c r="K69">
        <v>689.34990000000005</v>
      </c>
      <c r="L69">
        <v>503.19920000000002</v>
      </c>
      <c r="M69">
        <v>94.319981999999996</v>
      </c>
      <c r="N69">
        <v>120.69</v>
      </c>
      <c r="O69">
        <v>126.52</v>
      </c>
      <c r="P69">
        <v>105.45162500000001</v>
      </c>
      <c r="Q69">
        <v>22.0289</v>
      </c>
      <c r="R69">
        <v>43.545976000000003</v>
      </c>
      <c r="S69">
        <v>26.96</v>
      </c>
      <c r="T69">
        <v>1.4276059999999999</v>
      </c>
      <c r="U69">
        <v>317.25</v>
      </c>
      <c r="V69">
        <v>17.1615</v>
      </c>
      <c r="W69">
        <v>43.097000000000001</v>
      </c>
      <c r="X69">
        <v>147.515625</v>
      </c>
      <c r="Y69">
        <v>0</v>
      </c>
      <c r="Z69">
        <v>13.1076</v>
      </c>
      <c r="AA69">
        <v>28.09872</v>
      </c>
      <c r="AB69">
        <v>43.635159999999999</v>
      </c>
      <c r="AC69">
        <v>31.709734000000001</v>
      </c>
      <c r="AD69">
        <v>9.9151360000000004</v>
      </c>
      <c r="AE69">
        <v>53.905351000000003</v>
      </c>
      <c r="AF69">
        <v>6.5877749999999997</v>
      </c>
      <c r="AG69">
        <v>44.150584000000002</v>
      </c>
      <c r="AH69">
        <v>101.149098</v>
      </c>
      <c r="AI69">
        <v>0</v>
      </c>
      <c r="AJ69">
        <v>0</v>
      </c>
      <c r="AK69">
        <v>61.195512000000001</v>
      </c>
      <c r="AL69">
        <v>83.664000000000001</v>
      </c>
      <c r="AM69">
        <v>11.475891000000001</v>
      </c>
      <c r="AN69">
        <v>0.95361799999999997</v>
      </c>
      <c r="AO69">
        <v>0</v>
      </c>
      <c r="AP69">
        <v>8.9670000000000005</v>
      </c>
      <c r="AQ69">
        <v>0</v>
      </c>
      <c r="AR69">
        <v>52.991999999999997</v>
      </c>
      <c r="AS69">
        <v>34.775993999999997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79.483459999999994</v>
      </c>
      <c r="BA69">
        <f t="shared" si="4"/>
        <v>2973.2839570000006</v>
      </c>
      <c r="BB69">
        <v>66</v>
      </c>
      <c r="BD69">
        <v>6.05</v>
      </c>
      <c r="BE69">
        <v>1.94</v>
      </c>
      <c r="BF69">
        <v>2.94</v>
      </c>
      <c r="BG69">
        <v>1.85</v>
      </c>
      <c r="BH69">
        <v>9.33</v>
      </c>
      <c r="BI69">
        <v>0.41</v>
      </c>
      <c r="BJ69">
        <v>0.81</v>
      </c>
      <c r="BK69">
        <v>0.82</v>
      </c>
      <c r="BL69">
        <v>0.77</v>
      </c>
      <c r="BM69">
        <v>0.21</v>
      </c>
      <c r="BN69">
        <v>2.38</v>
      </c>
      <c r="BO69">
        <v>1.45</v>
      </c>
      <c r="BP69">
        <v>0.25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2.363054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9.9080000000000001E-3</v>
      </c>
      <c r="CE69">
        <v>0</v>
      </c>
      <c r="CF69">
        <v>0</v>
      </c>
      <c r="CG69">
        <v>0</v>
      </c>
      <c r="CH69">
        <v>0</v>
      </c>
      <c r="CI69">
        <v>7.247E-3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2.5514770000000002</v>
      </c>
      <c r="CU69">
        <v>2.5793089999999999</v>
      </c>
      <c r="CV69">
        <v>1.950442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79.483459999999994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12</v>
      </c>
      <c r="H70">
        <v>0</v>
      </c>
      <c r="I70">
        <v>0</v>
      </c>
      <c r="J70">
        <v>22</v>
      </c>
      <c r="K70">
        <v>689.34990000000005</v>
      </c>
      <c r="L70">
        <v>503.19920000000002</v>
      </c>
      <c r="M70">
        <v>94.319981999999996</v>
      </c>
      <c r="N70">
        <v>120.69</v>
      </c>
      <c r="O70">
        <v>126.52</v>
      </c>
      <c r="P70">
        <v>105.45162500000001</v>
      </c>
      <c r="Q70">
        <v>22.0289</v>
      </c>
      <c r="R70">
        <v>43.545976000000003</v>
      </c>
      <c r="S70">
        <v>26.96</v>
      </c>
      <c r="T70">
        <v>1.4276059999999999</v>
      </c>
      <c r="U70">
        <v>317.25</v>
      </c>
      <c r="V70">
        <v>17.1615</v>
      </c>
      <c r="W70">
        <v>43.097000000000001</v>
      </c>
      <c r="X70">
        <v>147.515625</v>
      </c>
      <c r="Y70">
        <v>0</v>
      </c>
      <c r="Z70">
        <v>13.1076</v>
      </c>
      <c r="AA70">
        <v>28.09872</v>
      </c>
      <c r="AB70">
        <v>43.635159999999999</v>
      </c>
      <c r="AC70">
        <v>31.709734000000001</v>
      </c>
      <c r="AD70">
        <v>9.9151360000000004</v>
      </c>
      <c r="AE70">
        <v>53.905351000000003</v>
      </c>
      <c r="AF70">
        <v>6.5877749999999997</v>
      </c>
      <c r="AG70">
        <v>44.150584000000002</v>
      </c>
      <c r="AH70">
        <v>101.149098</v>
      </c>
      <c r="AI70">
        <v>0</v>
      </c>
      <c r="AJ70">
        <v>0</v>
      </c>
      <c r="AK70">
        <v>61.195512000000001</v>
      </c>
      <c r="AL70">
        <v>83.664000000000001</v>
      </c>
      <c r="AM70">
        <v>14.344863999999999</v>
      </c>
      <c r="AN70">
        <v>0.95361799999999997</v>
      </c>
      <c r="AO70">
        <v>0</v>
      </c>
      <c r="AP70">
        <v>8.9670000000000005</v>
      </c>
      <c r="AQ70">
        <v>0</v>
      </c>
      <c r="AR70">
        <v>50.783999999999999</v>
      </c>
      <c r="AS70">
        <v>34.775993999999997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79.523459999999986</v>
      </c>
      <c r="BA70">
        <f t="shared" si="4"/>
        <v>2973.9849300000005</v>
      </c>
      <c r="BB70">
        <v>67</v>
      </c>
      <c r="BD70">
        <v>6.05</v>
      </c>
      <c r="BE70">
        <v>1.94</v>
      </c>
      <c r="BF70">
        <v>2.94</v>
      </c>
      <c r="BG70">
        <v>1.85</v>
      </c>
      <c r="BH70">
        <v>9.33</v>
      </c>
      <c r="BI70">
        <v>0.41</v>
      </c>
      <c r="BJ70">
        <v>0.81</v>
      </c>
      <c r="BK70">
        <v>0.82</v>
      </c>
      <c r="BL70">
        <v>0.81</v>
      </c>
      <c r="BM70">
        <v>0.21</v>
      </c>
      <c r="BN70">
        <v>2.38</v>
      </c>
      <c r="BO70">
        <v>1.45</v>
      </c>
      <c r="BP70">
        <v>0.25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2.363054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9.9080000000000001E-3</v>
      </c>
      <c r="CE70">
        <v>0</v>
      </c>
      <c r="CF70">
        <v>0</v>
      </c>
      <c r="CG70">
        <v>0</v>
      </c>
      <c r="CH70">
        <v>0</v>
      </c>
      <c r="CI70">
        <v>7.247E-3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2.5514770000000002</v>
      </c>
      <c r="CU70">
        <v>3.170401</v>
      </c>
      <c r="CV70">
        <v>1.950442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79.523459999999986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12</v>
      </c>
      <c r="H71">
        <v>0</v>
      </c>
      <c r="I71">
        <v>0</v>
      </c>
      <c r="J71">
        <v>22</v>
      </c>
      <c r="K71">
        <v>689.34990000000005</v>
      </c>
      <c r="L71">
        <v>503.19920000000002</v>
      </c>
      <c r="M71">
        <v>94.319981999999996</v>
      </c>
      <c r="N71">
        <v>120.69</v>
      </c>
      <c r="O71">
        <v>126.52</v>
      </c>
      <c r="P71">
        <v>105.45162500000001</v>
      </c>
      <c r="Q71">
        <v>22.0289</v>
      </c>
      <c r="R71">
        <v>43.545976000000003</v>
      </c>
      <c r="S71">
        <v>26.96</v>
      </c>
      <c r="T71">
        <v>1.4132</v>
      </c>
      <c r="U71">
        <v>317.25</v>
      </c>
      <c r="V71">
        <v>17.1615</v>
      </c>
      <c r="W71">
        <v>43.097000000000001</v>
      </c>
      <c r="X71">
        <v>147.515625</v>
      </c>
      <c r="Y71">
        <v>0</v>
      </c>
      <c r="Z71">
        <v>13.1076</v>
      </c>
      <c r="AA71">
        <v>28.09872</v>
      </c>
      <c r="AB71">
        <v>43.635159999999999</v>
      </c>
      <c r="AC71">
        <v>31.709734000000001</v>
      </c>
      <c r="AD71">
        <v>9.9151360000000004</v>
      </c>
      <c r="AE71">
        <v>53.905351000000003</v>
      </c>
      <c r="AF71">
        <v>6.5877749999999997</v>
      </c>
      <c r="AG71">
        <v>44.150584000000002</v>
      </c>
      <c r="AH71">
        <v>101.149098</v>
      </c>
      <c r="AI71">
        <v>3.4724409999999999</v>
      </c>
      <c r="AJ71">
        <v>0</v>
      </c>
      <c r="AK71">
        <v>61.195512000000001</v>
      </c>
      <c r="AL71">
        <v>83.664000000000001</v>
      </c>
      <c r="AM71">
        <v>17.179061999999998</v>
      </c>
      <c r="AN71">
        <v>0.87246000000000001</v>
      </c>
      <c r="AO71">
        <v>0</v>
      </c>
      <c r="AP71">
        <v>1.6653</v>
      </c>
      <c r="AQ71">
        <v>9.1850760000000005</v>
      </c>
      <c r="AR71">
        <v>50.783999999999999</v>
      </c>
      <c r="AS71">
        <v>35.652698999999998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79.583459999999988</v>
      </c>
      <c r="BA71">
        <f t="shared" si="4"/>
        <v>2983.016086000001</v>
      </c>
      <c r="BB71">
        <v>68</v>
      </c>
      <c r="BD71">
        <v>6.05</v>
      </c>
      <c r="BE71">
        <v>1.94</v>
      </c>
      <c r="BF71">
        <v>2.94</v>
      </c>
      <c r="BG71">
        <v>1.85</v>
      </c>
      <c r="BH71">
        <v>9.33</v>
      </c>
      <c r="BI71">
        <v>0.41</v>
      </c>
      <c r="BJ71">
        <v>0.81</v>
      </c>
      <c r="BK71">
        <v>0.82</v>
      </c>
      <c r="BL71">
        <v>0.87</v>
      </c>
      <c r="BM71">
        <v>0.21</v>
      </c>
      <c r="BN71">
        <v>2.38</v>
      </c>
      <c r="BO71">
        <v>1.45</v>
      </c>
      <c r="BP71">
        <v>0.25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2.363054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9.9080000000000001E-3</v>
      </c>
      <c r="CE71">
        <v>0</v>
      </c>
      <c r="CF71">
        <v>0</v>
      </c>
      <c r="CG71">
        <v>0</v>
      </c>
      <c r="CH71">
        <v>0</v>
      </c>
      <c r="CI71">
        <v>7.247E-3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2.5514770000000002</v>
      </c>
      <c r="CU71">
        <v>3.191894</v>
      </c>
      <c r="CV71">
        <v>1.950442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79.583459999999988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12</v>
      </c>
      <c r="H72">
        <v>0</v>
      </c>
      <c r="I72">
        <v>0</v>
      </c>
      <c r="J72">
        <v>22</v>
      </c>
      <c r="K72">
        <v>689.34990000000005</v>
      </c>
      <c r="L72">
        <v>503.19920000000002</v>
      </c>
      <c r="M72">
        <v>94.319981999999996</v>
      </c>
      <c r="N72">
        <v>120.69</v>
      </c>
      <c r="O72">
        <v>126.52</v>
      </c>
      <c r="P72">
        <v>105.45162500000001</v>
      </c>
      <c r="Q72">
        <v>22.0289</v>
      </c>
      <c r="R72">
        <v>43.545976000000003</v>
      </c>
      <c r="S72">
        <v>26.96</v>
      </c>
      <c r="T72">
        <v>1.4132</v>
      </c>
      <c r="U72">
        <v>317.25</v>
      </c>
      <c r="V72">
        <v>17.1615</v>
      </c>
      <c r="W72">
        <v>43.097000000000001</v>
      </c>
      <c r="X72">
        <v>147.515625</v>
      </c>
      <c r="Y72">
        <v>0</v>
      </c>
      <c r="Z72">
        <v>13.1076</v>
      </c>
      <c r="AA72">
        <v>28.09872</v>
      </c>
      <c r="AB72">
        <v>43.635159999999999</v>
      </c>
      <c r="AC72">
        <v>31.709734000000001</v>
      </c>
      <c r="AD72">
        <v>9.9151360000000004</v>
      </c>
      <c r="AE72">
        <v>53.905351000000003</v>
      </c>
      <c r="AF72">
        <v>6.5877749999999997</v>
      </c>
      <c r="AG72">
        <v>44.150584000000002</v>
      </c>
      <c r="AH72">
        <v>101.149098</v>
      </c>
      <c r="AI72">
        <v>3.4724409999999999</v>
      </c>
      <c r="AJ72">
        <v>0</v>
      </c>
      <c r="AK72">
        <v>61.195512000000001</v>
      </c>
      <c r="AL72">
        <v>83.664000000000001</v>
      </c>
      <c r="AM72">
        <v>17.179061999999998</v>
      </c>
      <c r="AN72">
        <v>0.87246000000000001</v>
      </c>
      <c r="AO72">
        <v>0</v>
      </c>
      <c r="AP72">
        <v>1.6653</v>
      </c>
      <c r="AQ72">
        <v>18.370152000000001</v>
      </c>
      <c r="AR72">
        <v>50.783999999999999</v>
      </c>
      <c r="AS72">
        <v>35.652698999999998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79.593619000000004</v>
      </c>
      <c r="BA72">
        <f t="shared" si="4"/>
        <v>2992.2113210000011</v>
      </c>
      <c r="BB72">
        <v>69</v>
      </c>
      <c r="BD72">
        <v>6.05</v>
      </c>
      <c r="BE72">
        <v>1.94</v>
      </c>
      <c r="BF72">
        <v>2.94</v>
      </c>
      <c r="BG72">
        <v>1.85</v>
      </c>
      <c r="BH72">
        <v>9.33</v>
      </c>
      <c r="BI72">
        <v>0.41</v>
      </c>
      <c r="BJ72">
        <v>0.81</v>
      </c>
      <c r="BK72">
        <v>0.82</v>
      </c>
      <c r="BL72">
        <v>0.88</v>
      </c>
      <c r="BM72">
        <v>0.21</v>
      </c>
      <c r="BN72">
        <v>2.38</v>
      </c>
      <c r="BO72">
        <v>1.45</v>
      </c>
      <c r="BP72">
        <v>0.25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2.363054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1.0067E-2</v>
      </c>
      <c r="CE72">
        <v>0</v>
      </c>
      <c r="CF72">
        <v>0</v>
      </c>
      <c r="CG72">
        <v>0</v>
      </c>
      <c r="CH72">
        <v>0</v>
      </c>
      <c r="CI72">
        <v>7.247E-3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2.5514770000000002</v>
      </c>
      <c r="CU72">
        <v>3.191894</v>
      </c>
      <c r="CV72">
        <v>1.950442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79.593619000000004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</v>
      </c>
      <c r="H73">
        <v>0</v>
      </c>
      <c r="I73">
        <v>0</v>
      </c>
      <c r="J73">
        <v>22</v>
      </c>
      <c r="K73">
        <v>689.34990000000005</v>
      </c>
      <c r="L73">
        <v>503.19920000000002</v>
      </c>
      <c r="M73">
        <v>94.319981999999996</v>
      </c>
      <c r="N73">
        <v>120.69</v>
      </c>
      <c r="O73">
        <v>126.52</v>
      </c>
      <c r="P73">
        <v>105.45162500000001</v>
      </c>
      <c r="Q73">
        <v>20.904655999999999</v>
      </c>
      <c r="R73">
        <v>43.545976000000003</v>
      </c>
      <c r="S73">
        <v>26.96</v>
      </c>
      <c r="T73">
        <v>1.4132</v>
      </c>
      <c r="U73">
        <v>317.25</v>
      </c>
      <c r="V73">
        <v>17.1615</v>
      </c>
      <c r="W73">
        <v>43.097000000000001</v>
      </c>
      <c r="X73">
        <v>147.515625</v>
      </c>
      <c r="Y73">
        <v>0</v>
      </c>
      <c r="Z73">
        <v>13.1076</v>
      </c>
      <c r="AA73">
        <v>14.04936</v>
      </c>
      <c r="AB73">
        <v>43.635159999999999</v>
      </c>
      <c r="AC73">
        <v>31.709734000000001</v>
      </c>
      <c r="AD73">
        <v>9.9151360000000004</v>
      </c>
      <c r="AE73">
        <v>53.905351000000003</v>
      </c>
      <c r="AF73">
        <v>6.5877749999999997</v>
      </c>
      <c r="AG73">
        <v>44.150584000000002</v>
      </c>
      <c r="AH73">
        <v>101.149098</v>
      </c>
      <c r="AI73">
        <v>3.4724409999999999</v>
      </c>
      <c r="AJ73">
        <v>0</v>
      </c>
      <c r="AK73">
        <v>61.195512000000001</v>
      </c>
      <c r="AL73">
        <v>83.664000000000001</v>
      </c>
      <c r="AM73">
        <v>17.179061999999998</v>
      </c>
      <c r="AN73">
        <v>0.87246000000000001</v>
      </c>
      <c r="AO73">
        <v>0</v>
      </c>
      <c r="AP73">
        <v>2.4339</v>
      </c>
      <c r="AQ73">
        <v>18.370152000000001</v>
      </c>
      <c r="AR73">
        <v>50.783999999999999</v>
      </c>
      <c r="AS73">
        <v>34.775993999999997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77.822227000000012</v>
      </c>
      <c r="BA73">
        <f t="shared" si="4"/>
        <v>2975.1582200000003</v>
      </c>
      <c r="BB73">
        <v>70</v>
      </c>
      <c r="BD73">
        <v>6.05</v>
      </c>
      <c r="BE73">
        <v>1.94</v>
      </c>
      <c r="BF73">
        <v>2.94</v>
      </c>
      <c r="BG73">
        <v>1.85</v>
      </c>
      <c r="BH73">
        <v>9.33</v>
      </c>
      <c r="BI73">
        <v>0.41</v>
      </c>
      <c r="BJ73">
        <v>0.81</v>
      </c>
      <c r="BK73">
        <v>0.82</v>
      </c>
      <c r="BL73">
        <v>0.88</v>
      </c>
      <c r="BM73">
        <v>0.21</v>
      </c>
      <c r="BN73">
        <v>2.38</v>
      </c>
      <c r="BO73">
        <v>1.45</v>
      </c>
      <c r="BP73">
        <v>0.25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2.363054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9.9080000000000001E-3</v>
      </c>
      <c r="CE73">
        <v>0</v>
      </c>
      <c r="CF73">
        <v>0</v>
      </c>
      <c r="CG73">
        <v>0</v>
      </c>
      <c r="CH73">
        <v>0</v>
      </c>
      <c r="CI73">
        <v>7.247E-3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2.5514770000000002</v>
      </c>
      <c r="CU73">
        <v>3.191894</v>
      </c>
      <c r="CV73">
        <v>1.950442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77.822227000000012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</v>
      </c>
      <c r="H74">
        <v>0</v>
      </c>
      <c r="I74">
        <v>0</v>
      </c>
      <c r="J74">
        <v>22</v>
      </c>
      <c r="K74">
        <v>689.34990000000005</v>
      </c>
      <c r="L74">
        <v>502.7946</v>
      </c>
      <c r="M74">
        <v>94.319981999999996</v>
      </c>
      <c r="N74">
        <v>120.69</v>
      </c>
      <c r="O74">
        <v>126.52</v>
      </c>
      <c r="P74">
        <v>105.45162500000001</v>
      </c>
      <c r="Q74">
        <v>20.904655999999999</v>
      </c>
      <c r="R74">
        <v>43.545976000000003</v>
      </c>
      <c r="S74">
        <v>26.495000000000001</v>
      </c>
      <c r="T74">
        <v>1.4132</v>
      </c>
      <c r="U74">
        <v>317.25</v>
      </c>
      <c r="V74">
        <v>17.1615</v>
      </c>
      <c r="W74">
        <v>43.097000000000001</v>
      </c>
      <c r="X74">
        <v>147.515625</v>
      </c>
      <c r="Y74">
        <v>0</v>
      </c>
      <c r="Z74">
        <v>13.1076</v>
      </c>
      <c r="AA74">
        <v>14.04936</v>
      </c>
      <c r="AB74">
        <v>43.635159999999999</v>
      </c>
      <c r="AC74">
        <v>31.709734000000001</v>
      </c>
      <c r="AD74">
        <v>9.9151360000000004</v>
      </c>
      <c r="AE74">
        <v>53.905351000000003</v>
      </c>
      <c r="AF74">
        <v>6.5877749999999997</v>
      </c>
      <c r="AG74">
        <v>44.150584000000002</v>
      </c>
      <c r="AH74">
        <v>126.436373</v>
      </c>
      <c r="AI74">
        <v>3.4724409999999999</v>
      </c>
      <c r="AJ74">
        <v>0</v>
      </c>
      <c r="AK74">
        <v>61.195512000000001</v>
      </c>
      <c r="AL74">
        <v>83.664000000000001</v>
      </c>
      <c r="AM74">
        <v>17.179061999999998</v>
      </c>
      <c r="AN74">
        <v>0.87246000000000001</v>
      </c>
      <c r="AO74">
        <v>0</v>
      </c>
      <c r="AP74">
        <v>2.4339</v>
      </c>
      <c r="AQ74">
        <v>18.370152000000001</v>
      </c>
      <c r="AR74">
        <v>50.783999999999999</v>
      </c>
      <c r="AS74">
        <v>34.775993999999997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77.822227000000012</v>
      </c>
      <c r="BA74">
        <f t="shared" si="4"/>
        <v>2999.5758950000004</v>
      </c>
      <c r="BB74">
        <v>71</v>
      </c>
      <c r="BD74">
        <v>6.05</v>
      </c>
      <c r="BE74">
        <v>1.94</v>
      </c>
      <c r="BF74">
        <v>2.94</v>
      </c>
      <c r="BG74">
        <v>1.85</v>
      </c>
      <c r="BH74">
        <v>9.33</v>
      </c>
      <c r="BI74">
        <v>0.41</v>
      </c>
      <c r="BJ74">
        <v>0.81</v>
      </c>
      <c r="BK74">
        <v>0.82</v>
      </c>
      <c r="BL74">
        <v>0.88</v>
      </c>
      <c r="BM74">
        <v>0.21</v>
      </c>
      <c r="BN74">
        <v>2.38</v>
      </c>
      <c r="BO74">
        <v>1.45</v>
      </c>
      <c r="BP74">
        <v>0.25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2.363054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9.9080000000000001E-3</v>
      </c>
      <c r="CE74">
        <v>0</v>
      </c>
      <c r="CF74">
        <v>0</v>
      </c>
      <c r="CG74">
        <v>0</v>
      </c>
      <c r="CH74">
        <v>0</v>
      </c>
      <c r="CI74">
        <v>7.247E-3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2.5514770000000002</v>
      </c>
      <c r="CU74">
        <v>3.191894</v>
      </c>
      <c r="CV74">
        <v>2.438053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77.822227000000012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</v>
      </c>
      <c r="H75">
        <v>0</v>
      </c>
      <c r="I75">
        <v>0</v>
      </c>
      <c r="J75">
        <v>22</v>
      </c>
      <c r="K75">
        <v>689.34990000000005</v>
      </c>
      <c r="L75">
        <v>502.7946</v>
      </c>
      <c r="M75">
        <v>94.319981999999996</v>
      </c>
      <c r="N75">
        <v>120.69</v>
      </c>
      <c r="O75">
        <v>126.52</v>
      </c>
      <c r="P75">
        <v>105.45162500000001</v>
      </c>
      <c r="Q75">
        <v>20.904655999999999</v>
      </c>
      <c r="R75">
        <v>43.545976000000003</v>
      </c>
      <c r="S75">
        <v>26.495000000000001</v>
      </c>
      <c r="T75">
        <v>1.4132</v>
      </c>
      <c r="U75">
        <v>317.25</v>
      </c>
      <c r="V75">
        <v>17.1615</v>
      </c>
      <c r="W75">
        <v>43.097000000000001</v>
      </c>
      <c r="X75">
        <v>147.515625</v>
      </c>
      <c r="Y75">
        <v>0</v>
      </c>
      <c r="Z75">
        <v>6.49</v>
      </c>
      <c r="AA75">
        <v>12.64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6.5877749999999997</v>
      </c>
      <c r="AG75">
        <v>44.150584000000002</v>
      </c>
      <c r="AH75">
        <v>126.436373</v>
      </c>
      <c r="AI75">
        <v>3.4724409999999999</v>
      </c>
      <c r="AJ75">
        <v>0</v>
      </c>
      <c r="AK75">
        <v>61.195512000000001</v>
      </c>
      <c r="AL75">
        <v>83.664000000000001</v>
      </c>
      <c r="AM75">
        <v>17.179061999999998</v>
      </c>
      <c r="AN75">
        <v>0.87246000000000001</v>
      </c>
      <c r="AO75">
        <v>0</v>
      </c>
      <c r="AP75">
        <v>3.0743999999999998</v>
      </c>
      <c r="AQ75">
        <v>18.370152000000001</v>
      </c>
      <c r="AR75">
        <v>50.783999999999999</v>
      </c>
      <c r="AS75">
        <v>34.775993999999997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77.822227000000012</v>
      </c>
      <c r="BA75">
        <f t="shared" si="4"/>
        <v>2999.5180140000002</v>
      </c>
      <c r="BB75">
        <v>72</v>
      </c>
      <c r="BD75">
        <v>6.05</v>
      </c>
      <c r="BE75">
        <v>1.94</v>
      </c>
      <c r="BF75">
        <v>2.94</v>
      </c>
      <c r="BG75">
        <v>1.85</v>
      </c>
      <c r="BH75">
        <v>9.33</v>
      </c>
      <c r="BI75">
        <v>0.41</v>
      </c>
      <c r="BJ75">
        <v>0.81</v>
      </c>
      <c r="BK75">
        <v>0.82</v>
      </c>
      <c r="BL75">
        <v>0.88</v>
      </c>
      <c r="BM75">
        <v>0.21</v>
      </c>
      <c r="BN75">
        <v>2.38</v>
      </c>
      <c r="BO75">
        <v>1.45</v>
      </c>
      <c r="BP75">
        <v>0.25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2.363054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9.9080000000000001E-3</v>
      </c>
      <c r="CE75">
        <v>0</v>
      </c>
      <c r="CF75">
        <v>0</v>
      </c>
      <c r="CG75">
        <v>0</v>
      </c>
      <c r="CH75">
        <v>0</v>
      </c>
      <c r="CI75">
        <v>7.247E-3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2.5514770000000002</v>
      </c>
      <c r="CU75">
        <v>2.5793089999999999</v>
      </c>
      <c r="CV75">
        <v>2.438053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77.822227000000012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</v>
      </c>
      <c r="H76">
        <v>0</v>
      </c>
      <c r="I76">
        <v>0</v>
      </c>
      <c r="J76">
        <v>22</v>
      </c>
      <c r="K76">
        <v>689.34990000000005</v>
      </c>
      <c r="L76">
        <v>502.7946</v>
      </c>
      <c r="M76">
        <v>94.319981999999996</v>
      </c>
      <c r="N76">
        <v>120.69</v>
      </c>
      <c r="O76">
        <v>126.52</v>
      </c>
      <c r="P76">
        <v>105.45162500000001</v>
      </c>
      <c r="Q76">
        <v>20.904655999999999</v>
      </c>
      <c r="R76">
        <v>43.545976000000003</v>
      </c>
      <c r="S76">
        <v>26.495000000000001</v>
      </c>
      <c r="T76">
        <v>1.4132</v>
      </c>
      <c r="U76">
        <v>317.25</v>
      </c>
      <c r="V76">
        <v>17.1615</v>
      </c>
      <c r="W76">
        <v>43.097000000000001</v>
      </c>
      <c r="X76">
        <v>147.515625</v>
      </c>
      <c r="Y76">
        <v>0</v>
      </c>
      <c r="Z76">
        <v>6.49</v>
      </c>
      <c r="AA76">
        <v>28.09872</v>
      </c>
      <c r="AB76">
        <v>43.635159999999999</v>
      </c>
      <c r="AC76">
        <v>31.709734000000001</v>
      </c>
      <c r="AD76">
        <v>19.830271</v>
      </c>
      <c r="AE76">
        <v>53.905351000000003</v>
      </c>
      <c r="AF76">
        <v>6.5877749999999997</v>
      </c>
      <c r="AG76">
        <v>44.150584000000002</v>
      </c>
      <c r="AH76">
        <v>126.436373</v>
      </c>
      <c r="AI76">
        <v>3.4724409999999999</v>
      </c>
      <c r="AJ76">
        <v>0</v>
      </c>
      <c r="AK76">
        <v>61.195512000000001</v>
      </c>
      <c r="AL76">
        <v>83.664000000000001</v>
      </c>
      <c r="AM76">
        <v>17.179061999999998</v>
      </c>
      <c r="AN76">
        <v>0.87246000000000001</v>
      </c>
      <c r="AO76">
        <v>0</v>
      </c>
      <c r="AP76">
        <v>3.0743999999999998</v>
      </c>
      <c r="AQ76">
        <v>27.555228</v>
      </c>
      <c r="AR76">
        <v>50.783999999999999</v>
      </c>
      <c r="AS76">
        <v>34.775993999999997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77.831759999999989</v>
      </c>
      <c r="BA76">
        <f t="shared" si="4"/>
        <v>3026.7578990000002</v>
      </c>
      <c r="BB76">
        <v>73</v>
      </c>
      <c r="BD76">
        <v>6.05</v>
      </c>
      <c r="BE76">
        <v>1.94</v>
      </c>
      <c r="BF76">
        <v>2.94</v>
      </c>
      <c r="BG76">
        <v>1.85</v>
      </c>
      <c r="BH76">
        <v>9.33</v>
      </c>
      <c r="BI76">
        <v>0.41</v>
      </c>
      <c r="BJ76">
        <v>0.81</v>
      </c>
      <c r="BK76">
        <v>0.82</v>
      </c>
      <c r="BL76">
        <v>0.88</v>
      </c>
      <c r="BM76">
        <v>0.21</v>
      </c>
      <c r="BN76">
        <v>2.38</v>
      </c>
      <c r="BO76">
        <v>1.45</v>
      </c>
      <c r="BP76">
        <v>0.25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2.363054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1.4796999999999999E-2</v>
      </c>
      <c r="CE76">
        <v>0</v>
      </c>
      <c r="CF76">
        <v>0</v>
      </c>
      <c r="CG76">
        <v>0</v>
      </c>
      <c r="CH76">
        <v>0</v>
      </c>
      <c r="CI76">
        <v>1.1891000000000001E-2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2.5514770000000002</v>
      </c>
      <c r="CU76">
        <v>2.6867800000000002</v>
      </c>
      <c r="CV76">
        <v>2.438053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77.831759999999989</v>
      </c>
    </row>
    <row r="77" spans="1:114">
      <c r="A77" t="s">
        <v>119</v>
      </c>
      <c r="B77">
        <v>0</v>
      </c>
      <c r="C77">
        <v>0</v>
      </c>
      <c r="D77">
        <v>5.1535000000000002</v>
      </c>
      <c r="E77">
        <v>0</v>
      </c>
      <c r="F77">
        <v>0</v>
      </c>
      <c r="G77">
        <v>19.325099999999999</v>
      </c>
      <c r="H77">
        <v>0</v>
      </c>
      <c r="I77">
        <v>0</v>
      </c>
      <c r="J77">
        <v>23.8827</v>
      </c>
      <c r="K77">
        <v>689.34990000000005</v>
      </c>
      <c r="L77">
        <v>502.7946</v>
      </c>
      <c r="M77">
        <v>94.319981999999996</v>
      </c>
      <c r="N77">
        <v>120.69</v>
      </c>
      <c r="O77">
        <v>126.52</v>
      </c>
      <c r="P77">
        <v>105.45162500000001</v>
      </c>
      <c r="Q77">
        <v>20.899899999999999</v>
      </c>
      <c r="R77">
        <v>43.545976000000003</v>
      </c>
      <c r="S77">
        <v>26.495000000000001</v>
      </c>
      <c r="T77">
        <v>1.4132</v>
      </c>
      <c r="U77">
        <v>317.25</v>
      </c>
      <c r="V77">
        <v>17.1615</v>
      </c>
      <c r="W77">
        <v>43.097000000000001</v>
      </c>
      <c r="X77">
        <v>147.515625</v>
      </c>
      <c r="Y77">
        <v>0</v>
      </c>
      <c r="Z77">
        <v>13.1076</v>
      </c>
      <c r="AA77">
        <v>42.14808</v>
      </c>
      <c r="AB77">
        <v>43.635159999999999</v>
      </c>
      <c r="AC77">
        <v>31.709734000000001</v>
      </c>
      <c r="AD77">
        <v>19.830271</v>
      </c>
      <c r="AE77">
        <v>53.905351000000003</v>
      </c>
      <c r="AF77">
        <v>8.7128630000000005</v>
      </c>
      <c r="AG77">
        <v>44.150584000000002</v>
      </c>
      <c r="AH77">
        <v>126.436373</v>
      </c>
      <c r="AI77">
        <v>3.4724409999999999</v>
      </c>
      <c r="AJ77">
        <v>0</v>
      </c>
      <c r="AK77">
        <v>61.195512000000001</v>
      </c>
      <c r="AL77">
        <v>83.664000000000001</v>
      </c>
      <c r="AM77">
        <v>17.179061999999998</v>
      </c>
      <c r="AN77">
        <v>0.87246000000000001</v>
      </c>
      <c r="AO77">
        <v>0</v>
      </c>
      <c r="AP77">
        <v>3.0743999999999998</v>
      </c>
      <c r="AQ77">
        <v>27.555228</v>
      </c>
      <c r="AR77">
        <v>52.991999999999997</v>
      </c>
      <c r="AS77">
        <v>34.775993999999997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77.822085000000001</v>
      </c>
      <c r="BA77">
        <f t="shared" si="4"/>
        <v>3066.1048160000005</v>
      </c>
      <c r="BB77">
        <v>74</v>
      </c>
      <c r="BD77">
        <v>6.05</v>
      </c>
      <c r="BE77">
        <v>1.94</v>
      </c>
      <c r="BF77">
        <v>2.94</v>
      </c>
      <c r="BG77">
        <v>1.85</v>
      </c>
      <c r="BH77">
        <v>9.33</v>
      </c>
      <c r="BI77">
        <v>0.41</v>
      </c>
      <c r="BJ77">
        <v>0.81</v>
      </c>
      <c r="BK77">
        <v>0.82</v>
      </c>
      <c r="BL77">
        <v>0.88</v>
      </c>
      <c r="BM77">
        <v>0.21</v>
      </c>
      <c r="BN77">
        <v>2.38</v>
      </c>
      <c r="BO77">
        <v>1.45</v>
      </c>
      <c r="BP77">
        <v>0.25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1.4796999999999999E-2</v>
      </c>
      <c r="CE77">
        <v>0</v>
      </c>
      <c r="CF77">
        <v>0</v>
      </c>
      <c r="CG77">
        <v>0</v>
      </c>
      <c r="CH77">
        <v>0</v>
      </c>
      <c r="CI77">
        <v>1.3006E-2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2.5514770000000002</v>
      </c>
      <c r="CU77">
        <v>3.191894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77.822085000000001</v>
      </c>
    </row>
    <row r="78" spans="1:114">
      <c r="A78" t="s">
        <v>120</v>
      </c>
      <c r="B78">
        <v>0</v>
      </c>
      <c r="C78">
        <v>0</v>
      </c>
      <c r="D78">
        <v>5.1535000000000002</v>
      </c>
      <c r="E78">
        <v>0</v>
      </c>
      <c r="F78">
        <v>0</v>
      </c>
      <c r="G78">
        <v>19.325099999999999</v>
      </c>
      <c r="H78">
        <v>0</v>
      </c>
      <c r="I78">
        <v>0</v>
      </c>
      <c r="J78">
        <v>23.8827</v>
      </c>
      <c r="K78">
        <v>689.34990000000005</v>
      </c>
      <c r="L78">
        <v>502.7946</v>
      </c>
      <c r="M78">
        <v>94.319981999999996</v>
      </c>
      <c r="N78">
        <v>120.69</v>
      </c>
      <c r="O78">
        <v>126.52</v>
      </c>
      <c r="P78">
        <v>105.45162500000001</v>
      </c>
      <c r="Q78">
        <v>20.899899999999999</v>
      </c>
      <c r="R78">
        <v>43.545976000000003</v>
      </c>
      <c r="S78">
        <v>26.495000000000001</v>
      </c>
      <c r="T78">
        <v>1.4132</v>
      </c>
      <c r="U78">
        <v>317.25</v>
      </c>
      <c r="V78">
        <v>17.1615</v>
      </c>
      <c r="W78">
        <v>43.097000000000001</v>
      </c>
      <c r="X78">
        <v>147.515625</v>
      </c>
      <c r="Y78">
        <v>0</v>
      </c>
      <c r="Z78">
        <v>19.6614</v>
      </c>
      <c r="AA78">
        <v>42.14808</v>
      </c>
      <c r="AB78">
        <v>45.195661999999999</v>
      </c>
      <c r="AC78">
        <v>31.709734000000001</v>
      </c>
      <c r="AD78">
        <v>29.745407</v>
      </c>
      <c r="AE78">
        <v>57.637819</v>
      </c>
      <c r="AF78">
        <v>9.0316259999999993</v>
      </c>
      <c r="AG78">
        <v>44.150584000000002</v>
      </c>
      <c r="AH78">
        <v>151.723648</v>
      </c>
      <c r="AI78">
        <v>3.4724409999999999</v>
      </c>
      <c r="AJ78">
        <v>0</v>
      </c>
      <c r="AK78">
        <v>61.195512000000001</v>
      </c>
      <c r="AL78">
        <v>83.664000000000001</v>
      </c>
      <c r="AM78">
        <v>17.179061999999998</v>
      </c>
      <c r="AN78">
        <v>0.87246000000000001</v>
      </c>
      <c r="AO78">
        <v>0</v>
      </c>
      <c r="AP78">
        <v>3.0743999999999998</v>
      </c>
      <c r="AQ78">
        <v>28.615044000000001</v>
      </c>
      <c r="AR78">
        <v>52.991999999999997</v>
      </c>
      <c r="AS78">
        <v>34.775993999999997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77.828832999999989</v>
      </c>
      <c r="BA78">
        <f t="shared" si="4"/>
        <v>3114.5393240000012</v>
      </c>
      <c r="BB78">
        <v>75</v>
      </c>
      <c r="BD78">
        <v>6.05</v>
      </c>
      <c r="BE78">
        <v>1.94</v>
      </c>
      <c r="BF78">
        <v>2.94</v>
      </c>
      <c r="BG78">
        <v>1.85</v>
      </c>
      <c r="BH78">
        <v>9.33</v>
      </c>
      <c r="BI78">
        <v>0.41</v>
      </c>
      <c r="BJ78">
        <v>0.81</v>
      </c>
      <c r="BK78">
        <v>0.82</v>
      </c>
      <c r="BL78">
        <v>0.88</v>
      </c>
      <c r="BM78">
        <v>0.21</v>
      </c>
      <c r="BN78">
        <v>2.38</v>
      </c>
      <c r="BO78">
        <v>1.45</v>
      </c>
      <c r="BP78">
        <v>0.25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1.9687E-2</v>
      </c>
      <c r="CE78">
        <v>0</v>
      </c>
      <c r="CF78">
        <v>0</v>
      </c>
      <c r="CG78">
        <v>0</v>
      </c>
      <c r="CH78">
        <v>0</v>
      </c>
      <c r="CI78">
        <v>1.4864E-2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4.2558590000000001</v>
      </c>
      <c r="CV78">
        <v>2.8832620000000002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77.828832999999989</v>
      </c>
    </row>
    <row r="79" spans="1:114">
      <c r="A79" t="s">
        <v>121</v>
      </c>
      <c r="B79">
        <v>0</v>
      </c>
      <c r="C79">
        <v>0</v>
      </c>
      <c r="D79">
        <v>18.660568000000001</v>
      </c>
      <c r="E79">
        <v>0</v>
      </c>
      <c r="F79">
        <v>0</v>
      </c>
      <c r="G79">
        <v>69.683229999999995</v>
      </c>
      <c r="H79">
        <v>0</v>
      </c>
      <c r="I79">
        <v>0</v>
      </c>
      <c r="J79">
        <v>86.346742000000006</v>
      </c>
      <c r="K79">
        <v>689.34990000000005</v>
      </c>
      <c r="L79">
        <v>503.19920000000002</v>
      </c>
      <c r="M79">
        <v>94.319981999999996</v>
      </c>
      <c r="N79">
        <v>120.69</v>
      </c>
      <c r="O79">
        <v>126.52</v>
      </c>
      <c r="P79">
        <v>105.45162500000001</v>
      </c>
      <c r="Q79">
        <v>20.899899999999999</v>
      </c>
      <c r="R79">
        <v>43.545976000000003</v>
      </c>
      <c r="S79">
        <v>26.96</v>
      </c>
      <c r="T79">
        <v>1.4132</v>
      </c>
      <c r="U79">
        <v>319.35000000000002</v>
      </c>
      <c r="V79">
        <v>17.1615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45.195661999999999</v>
      </c>
      <c r="AC79">
        <v>31.709734000000001</v>
      </c>
      <c r="AD79">
        <v>39.752510000000001</v>
      </c>
      <c r="AE79">
        <v>57.637819</v>
      </c>
      <c r="AF79">
        <v>9.0316259999999993</v>
      </c>
      <c r="AG79">
        <v>44.150584000000002</v>
      </c>
      <c r="AH79">
        <v>151.723648</v>
      </c>
      <c r="AI79">
        <v>3.4724409999999999</v>
      </c>
      <c r="AJ79">
        <v>0</v>
      </c>
      <c r="AK79">
        <v>61.195512000000001</v>
      </c>
      <c r="AL79">
        <v>83.664000000000001</v>
      </c>
      <c r="AM79">
        <v>17.179061999999998</v>
      </c>
      <c r="AN79">
        <v>0.87246000000000001</v>
      </c>
      <c r="AO79">
        <v>0</v>
      </c>
      <c r="AP79">
        <v>4.3554000000000004</v>
      </c>
      <c r="AQ79">
        <v>28.615044000000001</v>
      </c>
      <c r="AR79">
        <v>50.783999999999999</v>
      </c>
      <c r="AS79">
        <v>34.775993999999997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77.935892999999979</v>
      </c>
      <c r="BA79">
        <f t="shared" si="4"/>
        <v>3253.0253270000007</v>
      </c>
      <c r="BB79">
        <v>76</v>
      </c>
      <c r="BD79">
        <v>6.05</v>
      </c>
      <c r="BE79">
        <v>1.94</v>
      </c>
      <c r="BF79">
        <v>2.94</v>
      </c>
      <c r="BG79">
        <v>1.85</v>
      </c>
      <c r="BH79">
        <v>9.33</v>
      </c>
      <c r="BI79">
        <v>0.45</v>
      </c>
      <c r="BJ79">
        <v>0.88</v>
      </c>
      <c r="BK79">
        <v>0.82</v>
      </c>
      <c r="BL79">
        <v>0.88</v>
      </c>
      <c r="BM79">
        <v>0.2</v>
      </c>
      <c r="BN79">
        <v>2.38</v>
      </c>
      <c r="BO79">
        <v>1.45</v>
      </c>
      <c r="BP79">
        <v>0.25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2.3522639999999999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1.9687E-2</v>
      </c>
      <c r="CE79">
        <v>0</v>
      </c>
      <c r="CF79">
        <v>0</v>
      </c>
      <c r="CG79">
        <v>0</v>
      </c>
      <c r="CH79">
        <v>0</v>
      </c>
      <c r="CI79">
        <v>2.1923999999999999E-2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4.2558590000000001</v>
      </c>
      <c r="CV79">
        <v>2.8832620000000002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77.935892999999979</v>
      </c>
    </row>
    <row r="80" spans="1:114">
      <c r="A80" t="s">
        <v>122</v>
      </c>
      <c r="B80">
        <v>0</v>
      </c>
      <c r="C80">
        <v>0</v>
      </c>
      <c r="D80">
        <v>18.660568000000001</v>
      </c>
      <c r="E80">
        <v>0</v>
      </c>
      <c r="F80">
        <v>0</v>
      </c>
      <c r="G80">
        <v>69.683229999999995</v>
      </c>
      <c r="H80">
        <v>0</v>
      </c>
      <c r="I80">
        <v>0</v>
      </c>
      <c r="J80">
        <v>86.346742000000006</v>
      </c>
      <c r="K80">
        <v>689.34990000000005</v>
      </c>
      <c r="L80">
        <v>503.19920000000002</v>
      </c>
      <c r="M80">
        <v>94.319981999999996</v>
      </c>
      <c r="N80">
        <v>120.69</v>
      </c>
      <c r="O80">
        <v>126.52</v>
      </c>
      <c r="P80">
        <v>105.45162500000001</v>
      </c>
      <c r="Q80">
        <v>20.899899999999999</v>
      </c>
      <c r="R80">
        <v>43.545976000000003</v>
      </c>
      <c r="S80">
        <v>26.96</v>
      </c>
      <c r="T80">
        <v>1.4132</v>
      </c>
      <c r="U80">
        <v>319.5</v>
      </c>
      <c r="V80">
        <v>17.1615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45.195661999999999</v>
      </c>
      <c r="AC80">
        <v>31.709734000000001</v>
      </c>
      <c r="AD80">
        <v>39.752510000000001</v>
      </c>
      <c r="AE80">
        <v>57.637819</v>
      </c>
      <c r="AF80">
        <v>9.0316259999999993</v>
      </c>
      <c r="AG80">
        <v>44.150584000000002</v>
      </c>
      <c r="AH80">
        <v>151.723648</v>
      </c>
      <c r="AI80">
        <v>8.3338570000000001</v>
      </c>
      <c r="AJ80">
        <v>0</v>
      </c>
      <c r="AK80">
        <v>61.195512000000001</v>
      </c>
      <c r="AL80">
        <v>83.664000000000001</v>
      </c>
      <c r="AM80">
        <v>17.179061999999998</v>
      </c>
      <c r="AN80">
        <v>0.87246000000000001</v>
      </c>
      <c r="AO80">
        <v>0</v>
      </c>
      <c r="AP80">
        <v>4.3554000000000004</v>
      </c>
      <c r="AQ80">
        <v>28.615044000000001</v>
      </c>
      <c r="AR80">
        <v>50.783999999999999</v>
      </c>
      <c r="AS80">
        <v>34.775993999999997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77.975892999999999</v>
      </c>
      <c r="BA80">
        <f t="shared" si="4"/>
        <v>3258.076743000001</v>
      </c>
      <c r="BB80">
        <v>77</v>
      </c>
      <c r="BD80">
        <v>6.05</v>
      </c>
      <c r="BE80">
        <v>1.94</v>
      </c>
      <c r="BF80">
        <v>2.94</v>
      </c>
      <c r="BG80">
        <v>1.85</v>
      </c>
      <c r="BH80">
        <v>9.33</v>
      </c>
      <c r="BI80">
        <v>0.47</v>
      </c>
      <c r="BJ80">
        <v>0.9</v>
      </c>
      <c r="BK80">
        <v>0.82</v>
      </c>
      <c r="BL80">
        <v>0.88</v>
      </c>
      <c r="BM80">
        <v>0.2</v>
      </c>
      <c r="BN80">
        <v>2.38</v>
      </c>
      <c r="BO80">
        <v>1.45</v>
      </c>
      <c r="BP80">
        <v>0.25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2.3522639999999999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1.9687E-2</v>
      </c>
      <c r="CE80">
        <v>0</v>
      </c>
      <c r="CF80">
        <v>0</v>
      </c>
      <c r="CG80">
        <v>0</v>
      </c>
      <c r="CH80">
        <v>0</v>
      </c>
      <c r="CI80">
        <v>2.1923999999999999E-2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4.2558590000000001</v>
      </c>
      <c r="CV80">
        <v>2.8832620000000002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77.975892999999999</v>
      </c>
    </row>
    <row r="81" spans="1:114">
      <c r="A81" t="s">
        <v>123</v>
      </c>
      <c r="B81">
        <v>0</v>
      </c>
      <c r="C81">
        <v>0</v>
      </c>
      <c r="D81">
        <v>18.660568000000001</v>
      </c>
      <c r="E81">
        <v>0</v>
      </c>
      <c r="F81">
        <v>0</v>
      </c>
      <c r="G81">
        <v>69.683229999999995</v>
      </c>
      <c r="H81">
        <v>0</v>
      </c>
      <c r="I81">
        <v>0</v>
      </c>
      <c r="J81">
        <v>86.346742000000006</v>
      </c>
      <c r="K81">
        <v>689.34990000000005</v>
      </c>
      <c r="L81">
        <v>503.19920000000002</v>
      </c>
      <c r="M81">
        <v>94.319981999999996</v>
      </c>
      <c r="N81">
        <v>120.69</v>
      </c>
      <c r="O81">
        <v>126.52</v>
      </c>
      <c r="P81">
        <v>105.45162500000001</v>
      </c>
      <c r="Q81">
        <v>20.899899999999999</v>
      </c>
      <c r="R81">
        <v>43.545976000000003</v>
      </c>
      <c r="S81">
        <v>26.96</v>
      </c>
      <c r="T81">
        <v>1.4132</v>
      </c>
      <c r="U81">
        <v>319.5</v>
      </c>
      <c r="V81">
        <v>17.1615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45.195661999999999</v>
      </c>
      <c r="AC81">
        <v>31.709734000000001</v>
      </c>
      <c r="AD81">
        <v>39.752510000000001</v>
      </c>
      <c r="AE81">
        <v>55.371478000000003</v>
      </c>
      <c r="AF81">
        <v>9.0316259999999993</v>
      </c>
      <c r="AG81">
        <v>44.150584000000002</v>
      </c>
      <c r="AH81">
        <v>151.723648</v>
      </c>
      <c r="AI81">
        <v>54.170071999999998</v>
      </c>
      <c r="AJ81">
        <v>0</v>
      </c>
      <c r="AK81">
        <v>61.195512000000001</v>
      </c>
      <c r="AL81">
        <v>83.664000000000001</v>
      </c>
      <c r="AM81">
        <v>17.179061999999998</v>
      </c>
      <c r="AN81">
        <v>0.87246000000000001</v>
      </c>
      <c r="AO81">
        <v>0</v>
      </c>
      <c r="AP81">
        <v>1.7934000000000001</v>
      </c>
      <c r="AQ81">
        <v>28.615044000000001</v>
      </c>
      <c r="AR81">
        <v>50.783999999999999</v>
      </c>
      <c r="AS81">
        <v>34.775993999999997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77.975892999999999</v>
      </c>
      <c r="BA81">
        <f t="shared" si="4"/>
        <v>3299.0846170000009</v>
      </c>
      <c r="BB81">
        <v>78</v>
      </c>
      <c r="BD81">
        <v>6.05</v>
      </c>
      <c r="BE81">
        <v>1.94</v>
      </c>
      <c r="BF81">
        <v>2.94</v>
      </c>
      <c r="BG81">
        <v>1.85</v>
      </c>
      <c r="BH81">
        <v>9.33</v>
      </c>
      <c r="BI81">
        <v>0.47</v>
      </c>
      <c r="BJ81">
        <v>0.9</v>
      </c>
      <c r="BK81">
        <v>0.82</v>
      </c>
      <c r="BL81">
        <v>0.88</v>
      </c>
      <c r="BM81">
        <v>0.2</v>
      </c>
      <c r="BN81">
        <v>2.38</v>
      </c>
      <c r="BO81">
        <v>1.45</v>
      </c>
      <c r="BP81">
        <v>0.25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2.3522639999999999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1.9687E-2</v>
      </c>
      <c r="CE81">
        <v>0</v>
      </c>
      <c r="CF81">
        <v>0</v>
      </c>
      <c r="CG81">
        <v>0</v>
      </c>
      <c r="CH81">
        <v>0</v>
      </c>
      <c r="CI81">
        <v>2.1923999999999999E-2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4.2558590000000001</v>
      </c>
      <c r="CV81">
        <v>2.8832620000000002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77.975892999999999</v>
      </c>
    </row>
    <row r="82" spans="1:114">
      <c r="A82" t="s">
        <v>124</v>
      </c>
      <c r="B82">
        <v>0</v>
      </c>
      <c r="C82">
        <v>0</v>
      </c>
      <c r="D82">
        <v>18.660568000000001</v>
      </c>
      <c r="E82">
        <v>0</v>
      </c>
      <c r="F82">
        <v>0</v>
      </c>
      <c r="G82">
        <v>69.683229999999995</v>
      </c>
      <c r="H82">
        <v>0</v>
      </c>
      <c r="I82">
        <v>0</v>
      </c>
      <c r="J82">
        <v>86.346742000000006</v>
      </c>
      <c r="K82">
        <v>689.34990000000005</v>
      </c>
      <c r="L82">
        <v>503.19920000000002</v>
      </c>
      <c r="M82">
        <v>94.319981999999996</v>
      </c>
      <c r="N82">
        <v>120.69</v>
      </c>
      <c r="O82">
        <v>126.52</v>
      </c>
      <c r="P82">
        <v>105.45162500000001</v>
      </c>
      <c r="Q82">
        <v>20.899899999999999</v>
      </c>
      <c r="R82">
        <v>43.545976000000003</v>
      </c>
      <c r="S82">
        <v>26.96</v>
      </c>
      <c r="T82">
        <v>1.4132</v>
      </c>
      <c r="U82">
        <v>319.5</v>
      </c>
      <c r="V82">
        <v>17.1615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45.195661999999999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54.170071999999998</v>
      </c>
      <c r="AJ82">
        <v>0</v>
      </c>
      <c r="AK82">
        <v>61.195512000000001</v>
      </c>
      <c r="AL82">
        <v>83.664000000000001</v>
      </c>
      <c r="AM82">
        <v>17.179061999999998</v>
      </c>
      <c r="AN82">
        <v>0.87246000000000001</v>
      </c>
      <c r="AO82">
        <v>0</v>
      </c>
      <c r="AP82">
        <v>1.7934000000000001</v>
      </c>
      <c r="AQ82">
        <v>28.615044000000001</v>
      </c>
      <c r="AR82">
        <v>50.783999999999999</v>
      </c>
      <c r="AS82">
        <v>34.775993999999997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77.975892999999999</v>
      </c>
      <c r="BA82">
        <f t="shared" si="4"/>
        <v>3297.6184900000007</v>
      </c>
      <c r="BB82">
        <v>79</v>
      </c>
      <c r="BD82">
        <v>6.05</v>
      </c>
      <c r="BE82">
        <v>1.94</v>
      </c>
      <c r="BF82">
        <v>2.94</v>
      </c>
      <c r="BG82">
        <v>1.85</v>
      </c>
      <c r="BH82">
        <v>9.33</v>
      </c>
      <c r="BI82">
        <v>0.47</v>
      </c>
      <c r="BJ82">
        <v>0.9</v>
      </c>
      <c r="BK82">
        <v>0.82</v>
      </c>
      <c r="BL82">
        <v>0.88</v>
      </c>
      <c r="BM82">
        <v>0.2</v>
      </c>
      <c r="BN82">
        <v>2.38</v>
      </c>
      <c r="BO82">
        <v>1.45</v>
      </c>
      <c r="BP82">
        <v>0.25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2.3522639999999999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1.9687E-2</v>
      </c>
      <c r="CE82">
        <v>0</v>
      </c>
      <c r="CF82">
        <v>0</v>
      </c>
      <c r="CG82">
        <v>0</v>
      </c>
      <c r="CH82">
        <v>0</v>
      </c>
      <c r="CI82">
        <v>2.1923999999999999E-2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4.2558590000000001</v>
      </c>
      <c r="CV82">
        <v>2.8832620000000002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77.975892999999999</v>
      </c>
    </row>
    <row r="83" spans="1:114">
      <c r="A83" t="s">
        <v>125</v>
      </c>
      <c r="B83">
        <v>0</v>
      </c>
      <c r="C83">
        <v>0</v>
      </c>
      <c r="D83">
        <v>18.660568000000001</v>
      </c>
      <c r="E83">
        <v>0</v>
      </c>
      <c r="F83">
        <v>0</v>
      </c>
      <c r="G83">
        <v>69.683229999999995</v>
      </c>
      <c r="H83">
        <v>0</v>
      </c>
      <c r="I83">
        <v>0</v>
      </c>
      <c r="J83">
        <v>86.346742000000006</v>
      </c>
      <c r="K83">
        <v>689.34990000000005</v>
      </c>
      <c r="L83">
        <v>503.19920000000002</v>
      </c>
      <c r="M83">
        <v>94.319981999999996</v>
      </c>
      <c r="N83">
        <v>120.69</v>
      </c>
      <c r="O83">
        <v>126.52</v>
      </c>
      <c r="P83">
        <v>105.45162500000001</v>
      </c>
      <c r="Q83">
        <v>20.899899999999999</v>
      </c>
      <c r="R83">
        <v>43.545976000000003</v>
      </c>
      <c r="S83">
        <v>26.96</v>
      </c>
      <c r="T83">
        <v>1.4132</v>
      </c>
      <c r="U83">
        <v>319.5</v>
      </c>
      <c r="V83">
        <v>17.1615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45.195661999999999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54.170071999999998</v>
      </c>
      <c r="AJ83">
        <v>0</v>
      </c>
      <c r="AK83">
        <v>61.195512000000001</v>
      </c>
      <c r="AL83">
        <v>83.664000000000001</v>
      </c>
      <c r="AM83">
        <v>17.179061999999998</v>
      </c>
      <c r="AN83">
        <v>0.87246000000000001</v>
      </c>
      <c r="AO83">
        <v>0</v>
      </c>
      <c r="AP83">
        <v>1.7934000000000001</v>
      </c>
      <c r="AQ83">
        <v>28.615044000000001</v>
      </c>
      <c r="AR83">
        <v>50.783999999999999</v>
      </c>
      <c r="AS83">
        <v>34.775993999999997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77.986080000000001</v>
      </c>
      <c r="BA83">
        <f t="shared" si="4"/>
        <v>3297.6286770000011</v>
      </c>
      <c r="BB83">
        <v>80</v>
      </c>
      <c r="BD83">
        <v>6.05</v>
      </c>
      <c r="BE83">
        <v>1.94</v>
      </c>
      <c r="BF83">
        <v>2.94</v>
      </c>
      <c r="BG83">
        <v>1.85</v>
      </c>
      <c r="BH83">
        <v>9.33</v>
      </c>
      <c r="BI83">
        <v>0.47</v>
      </c>
      <c r="BJ83">
        <v>0.9</v>
      </c>
      <c r="BK83">
        <v>0.82</v>
      </c>
      <c r="BL83">
        <v>0.89</v>
      </c>
      <c r="BM83">
        <v>0.2</v>
      </c>
      <c r="BN83">
        <v>2.38</v>
      </c>
      <c r="BO83">
        <v>1.45</v>
      </c>
      <c r="BP83">
        <v>0.25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2.3522639999999999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1.9687E-2</v>
      </c>
      <c r="CE83">
        <v>0</v>
      </c>
      <c r="CF83">
        <v>0</v>
      </c>
      <c r="CG83">
        <v>0</v>
      </c>
      <c r="CH83">
        <v>0</v>
      </c>
      <c r="CI83">
        <v>2.2110999999999999E-2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4.2558590000000001</v>
      </c>
      <c r="CV83">
        <v>2.8832620000000002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77.986080000000001</v>
      </c>
    </row>
    <row r="84" spans="1:114">
      <c r="A84" t="s">
        <v>126</v>
      </c>
      <c r="B84">
        <v>0</v>
      </c>
      <c r="C84">
        <v>0</v>
      </c>
      <c r="D84">
        <v>18.660568000000001</v>
      </c>
      <c r="E84">
        <v>0</v>
      </c>
      <c r="F84">
        <v>0</v>
      </c>
      <c r="G84">
        <v>69.683229999999995</v>
      </c>
      <c r="H84">
        <v>0</v>
      </c>
      <c r="I84">
        <v>0</v>
      </c>
      <c r="J84">
        <v>86.346742000000006</v>
      </c>
      <c r="K84">
        <v>689.34990000000005</v>
      </c>
      <c r="L84">
        <v>503.19920000000002</v>
      </c>
      <c r="M84">
        <v>94.319981999999996</v>
      </c>
      <c r="N84">
        <v>120.69</v>
      </c>
      <c r="O84">
        <v>126.52</v>
      </c>
      <c r="P84">
        <v>105.45162500000001</v>
      </c>
      <c r="Q84">
        <v>20.899899999999999</v>
      </c>
      <c r="R84">
        <v>43.545976000000003</v>
      </c>
      <c r="S84">
        <v>26.96</v>
      </c>
      <c r="T84">
        <v>1.4132</v>
      </c>
      <c r="U84">
        <v>319.5</v>
      </c>
      <c r="V84">
        <v>17.1615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45.195661999999999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54.170071999999998</v>
      </c>
      <c r="AJ84">
        <v>0</v>
      </c>
      <c r="AK84">
        <v>61.195512000000001</v>
      </c>
      <c r="AL84">
        <v>83.664000000000001</v>
      </c>
      <c r="AM84">
        <v>17.179061999999998</v>
      </c>
      <c r="AN84">
        <v>0.87246000000000001</v>
      </c>
      <c r="AO84">
        <v>0</v>
      </c>
      <c r="AP84">
        <v>1.7934000000000001</v>
      </c>
      <c r="AQ84">
        <v>28.615044000000001</v>
      </c>
      <c r="AR84">
        <v>50.783999999999999</v>
      </c>
      <c r="AS84">
        <v>34.775993999999997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77.986080000000001</v>
      </c>
      <c r="BA84">
        <f t="shared" si="4"/>
        <v>3297.6286770000011</v>
      </c>
      <c r="BB84">
        <v>81</v>
      </c>
      <c r="BD84">
        <v>6.05</v>
      </c>
      <c r="BE84">
        <v>1.94</v>
      </c>
      <c r="BF84">
        <v>2.94</v>
      </c>
      <c r="BG84">
        <v>1.85</v>
      </c>
      <c r="BH84">
        <v>9.33</v>
      </c>
      <c r="BI84">
        <v>0.47</v>
      </c>
      <c r="BJ84">
        <v>0.9</v>
      </c>
      <c r="BK84">
        <v>0.82</v>
      </c>
      <c r="BL84">
        <v>0.89</v>
      </c>
      <c r="BM84">
        <v>0.2</v>
      </c>
      <c r="BN84">
        <v>2.38</v>
      </c>
      <c r="BO84">
        <v>1.45</v>
      </c>
      <c r="BP84">
        <v>0.25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2.3522639999999999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1.9687E-2</v>
      </c>
      <c r="CE84">
        <v>0</v>
      </c>
      <c r="CF84">
        <v>0</v>
      </c>
      <c r="CG84">
        <v>0</v>
      </c>
      <c r="CH84">
        <v>0</v>
      </c>
      <c r="CI84">
        <v>2.2110999999999999E-2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4.2558590000000001</v>
      </c>
      <c r="CV84">
        <v>2.8832620000000002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77.986080000000001</v>
      </c>
    </row>
    <row r="85" spans="1:114">
      <c r="A85" t="s">
        <v>127</v>
      </c>
      <c r="B85">
        <v>0</v>
      </c>
      <c r="C85">
        <v>0</v>
      </c>
      <c r="D85">
        <v>19.826854000000001</v>
      </c>
      <c r="E85">
        <v>0</v>
      </c>
      <c r="F85">
        <v>0</v>
      </c>
      <c r="G85">
        <v>69.683229999999995</v>
      </c>
      <c r="H85">
        <v>0</v>
      </c>
      <c r="I85">
        <v>0</v>
      </c>
      <c r="J85">
        <v>82.698288000000005</v>
      </c>
      <c r="K85">
        <v>689.34990000000005</v>
      </c>
      <c r="L85">
        <v>503.19920000000002</v>
      </c>
      <c r="M85">
        <v>94.319981999999996</v>
      </c>
      <c r="N85">
        <v>120.69</v>
      </c>
      <c r="O85">
        <v>126.52</v>
      </c>
      <c r="P85">
        <v>105.45162500000001</v>
      </c>
      <c r="Q85">
        <v>20.899899999999999</v>
      </c>
      <c r="R85">
        <v>43.545976000000003</v>
      </c>
      <c r="S85">
        <v>26.96</v>
      </c>
      <c r="T85">
        <v>1.4132</v>
      </c>
      <c r="U85">
        <v>319.5</v>
      </c>
      <c r="V85">
        <v>17.1615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45.195661999999999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54.170071999999998</v>
      </c>
      <c r="AJ85">
        <v>0</v>
      </c>
      <c r="AK85">
        <v>61.195512000000001</v>
      </c>
      <c r="AL85">
        <v>83.664000000000001</v>
      </c>
      <c r="AM85">
        <v>17.179061999999998</v>
      </c>
      <c r="AN85">
        <v>0.87246000000000001</v>
      </c>
      <c r="AO85">
        <v>0</v>
      </c>
      <c r="AP85">
        <v>8.8389000000000006</v>
      </c>
      <c r="AQ85">
        <v>28.615044000000001</v>
      </c>
      <c r="AR85">
        <v>52.991999999999997</v>
      </c>
      <c r="AS85">
        <v>34.775993999999997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77.966079999999991</v>
      </c>
      <c r="BA85">
        <f t="shared" si="4"/>
        <v>3304.3800090000009</v>
      </c>
      <c r="BB85">
        <v>82</v>
      </c>
      <c r="BD85">
        <v>6.05</v>
      </c>
      <c r="BE85">
        <v>1.94</v>
      </c>
      <c r="BF85">
        <v>2.92</v>
      </c>
      <c r="BG85">
        <v>1.85</v>
      </c>
      <c r="BH85">
        <v>9.33</v>
      </c>
      <c r="BI85">
        <v>0.47</v>
      </c>
      <c r="BJ85">
        <v>0.9</v>
      </c>
      <c r="BK85">
        <v>0.82</v>
      </c>
      <c r="BL85">
        <v>0.89</v>
      </c>
      <c r="BM85">
        <v>0.2</v>
      </c>
      <c r="BN85">
        <v>2.38</v>
      </c>
      <c r="BO85">
        <v>1.45</v>
      </c>
      <c r="BP85">
        <v>0.25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2.3522639999999999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1.9687E-2</v>
      </c>
      <c r="CE85">
        <v>0</v>
      </c>
      <c r="CF85">
        <v>0</v>
      </c>
      <c r="CG85">
        <v>0</v>
      </c>
      <c r="CH85">
        <v>0</v>
      </c>
      <c r="CI85">
        <v>2.2110999999999999E-2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4.2558590000000001</v>
      </c>
      <c r="CV85">
        <v>2.8832620000000002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77.966079999999991</v>
      </c>
    </row>
    <row r="86" spans="1:114">
      <c r="A86" t="s">
        <v>128</v>
      </c>
      <c r="B86">
        <v>0</v>
      </c>
      <c r="C86">
        <v>0</v>
      </c>
      <c r="D86">
        <v>19.826854000000001</v>
      </c>
      <c r="E86">
        <v>0</v>
      </c>
      <c r="F86">
        <v>0</v>
      </c>
      <c r="G86">
        <v>69.683229999999995</v>
      </c>
      <c r="H86">
        <v>0</v>
      </c>
      <c r="I86">
        <v>0</v>
      </c>
      <c r="J86">
        <v>82.698288000000005</v>
      </c>
      <c r="K86">
        <v>689.34990000000005</v>
      </c>
      <c r="L86">
        <v>503.19920000000002</v>
      </c>
      <c r="M86">
        <v>94.319981999999996</v>
      </c>
      <c r="N86">
        <v>120.69</v>
      </c>
      <c r="O86">
        <v>126.52</v>
      </c>
      <c r="P86">
        <v>105.45162500000001</v>
      </c>
      <c r="Q86">
        <v>20.899899999999999</v>
      </c>
      <c r="R86">
        <v>43.545976000000003</v>
      </c>
      <c r="S86">
        <v>26.96</v>
      </c>
      <c r="T86">
        <v>1.4132</v>
      </c>
      <c r="U86">
        <v>319.5</v>
      </c>
      <c r="V86">
        <v>17.1615</v>
      </c>
      <c r="W86">
        <v>43.097000000000001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44.150584000000002</v>
      </c>
      <c r="AH86">
        <v>151.723648</v>
      </c>
      <c r="AI86">
        <v>54.170071999999998</v>
      </c>
      <c r="AJ86">
        <v>0</v>
      </c>
      <c r="AK86">
        <v>61.195512000000001</v>
      </c>
      <c r="AL86">
        <v>83.664000000000001</v>
      </c>
      <c r="AM86">
        <v>17.179061999999998</v>
      </c>
      <c r="AN86">
        <v>0.87246000000000001</v>
      </c>
      <c r="AO86">
        <v>0</v>
      </c>
      <c r="AP86">
        <v>8.8389000000000006</v>
      </c>
      <c r="AQ86">
        <v>28.615044000000001</v>
      </c>
      <c r="AR86">
        <v>52.991999999999997</v>
      </c>
      <c r="AS86">
        <v>34.775993999999997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77.906079999999989</v>
      </c>
      <c r="BA86">
        <f t="shared" si="4"/>
        <v>3302.4407440000009</v>
      </c>
      <c r="BB86">
        <v>83</v>
      </c>
      <c r="BD86">
        <v>6.05</v>
      </c>
      <c r="BE86">
        <v>1.94</v>
      </c>
      <c r="BF86">
        <v>2.92</v>
      </c>
      <c r="BG86">
        <v>1.85</v>
      </c>
      <c r="BH86">
        <v>9.33</v>
      </c>
      <c r="BI86">
        <v>0.47</v>
      </c>
      <c r="BJ86">
        <v>0.84</v>
      </c>
      <c r="BK86">
        <v>0.82</v>
      </c>
      <c r="BL86">
        <v>0.89</v>
      </c>
      <c r="BM86">
        <v>0.2</v>
      </c>
      <c r="BN86">
        <v>2.38</v>
      </c>
      <c r="BO86">
        <v>1.45</v>
      </c>
      <c r="BP86">
        <v>0.25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2.3522639999999999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1.9687E-2</v>
      </c>
      <c r="CE86">
        <v>0</v>
      </c>
      <c r="CF86">
        <v>0</v>
      </c>
      <c r="CG86">
        <v>0</v>
      </c>
      <c r="CH86">
        <v>0</v>
      </c>
      <c r="CI86">
        <v>2.2110999999999999E-2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2.5514770000000002</v>
      </c>
      <c r="CU86">
        <v>4.2558590000000001</v>
      </c>
      <c r="CV86">
        <v>2.8832620000000002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77.906079999999989</v>
      </c>
    </row>
    <row r="87" spans="1:114">
      <c r="A87" t="s">
        <v>129</v>
      </c>
      <c r="B87">
        <v>0</v>
      </c>
      <c r="C87">
        <v>0</v>
      </c>
      <c r="D87">
        <v>19.826854000000001</v>
      </c>
      <c r="E87">
        <v>0</v>
      </c>
      <c r="F87">
        <v>0</v>
      </c>
      <c r="G87">
        <v>69.683229999999995</v>
      </c>
      <c r="H87">
        <v>0</v>
      </c>
      <c r="I87">
        <v>0</v>
      </c>
      <c r="J87">
        <v>82.698288000000005</v>
      </c>
      <c r="K87">
        <v>689.34990000000005</v>
      </c>
      <c r="L87">
        <v>503.19920000000002</v>
      </c>
      <c r="M87">
        <v>94.319981999999996</v>
      </c>
      <c r="N87">
        <v>120.69</v>
      </c>
      <c r="O87">
        <v>126.52</v>
      </c>
      <c r="P87">
        <v>105.45162500000001</v>
      </c>
      <c r="Q87">
        <v>20.899899999999999</v>
      </c>
      <c r="R87">
        <v>43.545976000000003</v>
      </c>
      <c r="S87">
        <v>26.96</v>
      </c>
      <c r="T87">
        <v>1.4132</v>
      </c>
      <c r="U87">
        <v>319.5</v>
      </c>
      <c r="V87">
        <v>17.1615</v>
      </c>
      <c r="W87">
        <v>43.097000000000001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44.150584000000002</v>
      </c>
      <c r="AH87">
        <v>151.723648</v>
      </c>
      <c r="AI87">
        <v>18.056691000000001</v>
      </c>
      <c r="AJ87">
        <v>0</v>
      </c>
      <c r="AK87">
        <v>61.195512000000001</v>
      </c>
      <c r="AL87">
        <v>83.664000000000001</v>
      </c>
      <c r="AM87">
        <v>17.179061999999998</v>
      </c>
      <c r="AN87">
        <v>0.87246000000000001</v>
      </c>
      <c r="AO87">
        <v>0</v>
      </c>
      <c r="AP87">
        <v>8.8389000000000006</v>
      </c>
      <c r="AQ87">
        <v>28.615044000000001</v>
      </c>
      <c r="AR87">
        <v>50.783999999999999</v>
      </c>
      <c r="AS87">
        <v>34.775993999999997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77.706208000000018</v>
      </c>
      <c r="BA87">
        <f t="shared" si="4"/>
        <v>3263.9194910000006</v>
      </c>
      <c r="BB87">
        <v>84</v>
      </c>
      <c r="BD87">
        <v>6.05</v>
      </c>
      <c r="BE87">
        <v>1.94</v>
      </c>
      <c r="BF87">
        <v>2.93</v>
      </c>
      <c r="BG87">
        <v>1.7</v>
      </c>
      <c r="BH87">
        <v>9.33</v>
      </c>
      <c r="BI87">
        <v>0.41</v>
      </c>
      <c r="BJ87">
        <v>0.84</v>
      </c>
      <c r="BK87">
        <v>0.82</v>
      </c>
      <c r="BL87">
        <v>0.89</v>
      </c>
      <c r="BM87">
        <v>0.2</v>
      </c>
      <c r="BN87">
        <v>2.38</v>
      </c>
      <c r="BO87">
        <v>1.45</v>
      </c>
      <c r="BP87">
        <v>0.25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2.3522639999999999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1.9814999999999999E-2</v>
      </c>
      <c r="CE87">
        <v>0</v>
      </c>
      <c r="CF87">
        <v>0</v>
      </c>
      <c r="CG87">
        <v>0</v>
      </c>
      <c r="CH87">
        <v>0</v>
      </c>
      <c r="CI87">
        <v>2.2110999999999999E-2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2.5514770000000002</v>
      </c>
      <c r="CU87">
        <v>4.2558590000000001</v>
      </c>
      <c r="CV87">
        <v>2.8832620000000002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77.706208000000018</v>
      </c>
    </row>
    <row r="88" spans="1:114">
      <c r="A88" t="s">
        <v>130</v>
      </c>
      <c r="B88">
        <v>0</v>
      </c>
      <c r="C88">
        <v>0</v>
      </c>
      <c r="D88">
        <v>19.826854000000001</v>
      </c>
      <c r="E88">
        <v>0</v>
      </c>
      <c r="F88">
        <v>0</v>
      </c>
      <c r="G88">
        <v>69.683229999999995</v>
      </c>
      <c r="H88">
        <v>0</v>
      </c>
      <c r="I88">
        <v>0</v>
      </c>
      <c r="J88">
        <v>82.698288000000005</v>
      </c>
      <c r="K88">
        <v>689.34990000000005</v>
      </c>
      <c r="L88">
        <v>503.19920000000002</v>
      </c>
      <c r="M88">
        <v>94.319981999999996</v>
      </c>
      <c r="N88">
        <v>120.69</v>
      </c>
      <c r="O88">
        <v>126.52</v>
      </c>
      <c r="P88">
        <v>105.45162500000001</v>
      </c>
      <c r="Q88">
        <v>20.899899999999999</v>
      </c>
      <c r="R88">
        <v>43.545976000000003</v>
      </c>
      <c r="S88">
        <v>26.96</v>
      </c>
      <c r="T88">
        <v>1.4132</v>
      </c>
      <c r="U88">
        <v>319.5</v>
      </c>
      <c r="V88">
        <v>17.1615</v>
      </c>
      <c r="W88">
        <v>43.097000000000001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44.150584000000002</v>
      </c>
      <c r="AH88">
        <v>151.723648</v>
      </c>
      <c r="AI88">
        <v>16.667714</v>
      </c>
      <c r="AJ88">
        <v>0</v>
      </c>
      <c r="AK88">
        <v>61.195512000000001</v>
      </c>
      <c r="AL88">
        <v>83.664000000000001</v>
      </c>
      <c r="AM88">
        <v>17.179061999999998</v>
      </c>
      <c r="AN88">
        <v>0.87246000000000001</v>
      </c>
      <c r="AO88">
        <v>0</v>
      </c>
      <c r="AP88">
        <v>3.0743999999999998</v>
      </c>
      <c r="AQ88">
        <v>28.615044000000001</v>
      </c>
      <c r="AR88">
        <v>50.783999999999999</v>
      </c>
      <c r="AS88">
        <v>34.775993999999997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77.566208000000003</v>
      </c>
      <c r="BA88">
        <f t="shared" si="4"/>
        <v>3256.6260140000009</v>
      </c>
      <c r="BB88">
        <v>85</v>
      </c>
      <c r="BD88">
        <v>6.05</v>
      </c>
      <c r="BE88">
        <v>1.94</v>
      </c>
      <c r="BF88">
        <v>2.93</v>
      </c>
      <c r="BG88">
        <v>1.56</v>
      </c>
      <c r="BH88">
        <v>9.33</v>
      </c>
      <c r="BI88">
        <v>0.41</v>
      </c>
      <c r="BJ88">
        <v>0.84</v>
      </c>
      <c r="BK88">
        <v>0.82</v>
      </c>
      <c r="BL88">
        <v>0.89</v>
      </c>
      <c r="BM88">
        <v>0.2</v>
      </c>
      <c r="BN88">
        <v>2.38</v>
      </c>
      <c r="BO88">
        <v>1.45</v>
      </c>
      <c r="BP88">
        <v>0.25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2.3522639999999999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1.9814999999999999E-2</v>
      </c>
      <c r="CE88">
        <v>0</v>
      </c>
      <c r="CF88">
        <v>0</v>
      </c>
      <c r="CG88">
        <v>0</v>
      </c>
      <c r="CH88">
        <v>0</v>
      </c>
      <c r="CI88">
        <v>2.2110999999999999E-2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2.5514770000000002</v>
      </c>
      <c r="CU88">
        <v>4.2558590000000001</v>
      </c>
      <c r="CV88">
        <v>2.8832620000000002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77.566208000000003</v>
      </c>
    </row>
    <row r="89" spans="1:114">
      <c r="A89" t="s">
        <v>131</v>
      </c>
      <c r="B89">
        <v>0</v>
      </c>
      <c r="C89">
        <v>0</v>
      </c>
      <c r="D89">
        <v>19.826854000000001</v>
      </c>
      <c r="E89">
        <v>0</v>
      </c>
      <c r="F89">
        <v>0</v>
      </c>
      <c r="G89">
        <v>69.683229999999995</v>
      </c>
      <c r="H89">
        <v>0</v>
      </c>
      <c r="I89">
        <v>0</v>
      </c>
      <c r="J89">
        <v>82.698288000000005</v>
      </c>
      <c r="K89">
        <v>689.34990000000005</v>
      </c>
      <c r="L89">
        <v>503.19920000000002</v>
      </c>
      <c r="M89">
        <v>94.319981999999996</v>
      </c>
      <c r="N89">
        <v>120.69</v>
      </c>
      <c r="O89">
        <v>126.52</v>
      </c>
      <c r="P89">
        <v>105.45162500000001</v>
      </c>
      <c r="Q89">
        <v>21.461652999999998</v>
      </c>
      <c r="R89">
        <v>43.545976000000003</v>
      </c>
      <c r="S89">
        <v>26.96</v>
      </c>
      <c r="T89">
        <v>1.4132</v>
      </c>
      <c r="U89">
        <v>319.5</v>
      </c>
      <c r="V89">
        <v>17.1615</v>
      </c>
      <c r="W89">
        <v>43.097000000000001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31.709734000000001</v>
      </c>
      <c r="AD89">
        <v>39.752510000000001</v>
      </c>
      <c r="AE89">
        <v>53.905351000000003</v>
      </c>
      <c r="AF89">
        <v>8.7128630000000005</v>
      </c>
      <c r="AG89">
        <v>44.150584000000002</v>
      </c>
      <c r="AH89">
        <v>151.723648</v>
      </c>
      <c r="AI89">
        <v>16.667714</v>
      </c>
      <c r="AJ89">
        <v>0</v>
      </c>
      <c r="AK89">
        <v>61.195512000000001</v>
      </c>
      <c r="AL89">
        <v>83.664000000000001</v>
      </c>
      <c r="AM89">
        <v>17.179061999999998</v>
      </c>
      <c r="AN89">
        <v>0.87246000000000001</v>
      </c>
      <c r="AO89">
        <v>0</v>
      </c>
      <c r="AP89">
        <v>3.0743999999999998</v>
      </c>
      <c r="AQ89">
        <v>28.615044000000001</v>
      </c>
      <c r="AR89">
        <v>50.783999999999999</v>
      </c>
      <c r="AS89">
        <v>34.775993999999997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77.476765000000015</v>
      </c>
      <c r="BA89">
        <f t="shared" si="4"/>
        <v>3257.098324000001</v>
      </c>
      <c r="BB89">
        <v>86</v>
      </c>
      <c r="BD89">
        <v>6.05</v>
      </c>
      <c r="BE89">
        <v>1.94</v>
      </c>
      <c r="BF89">
        <v>2.93</v>
      </c>
      <c r="BG89">
        <v>1.47</v>
      </c>
      <c r="BH89">
        <v>9.33</v>
      </c>
      <c r="BI89">
        <v>0.41</v>
      </c>
      <c r="BJ89">
        <v>0.84</v>
      </c>
      <c r="BK89">
        <v>0.82</v>
      </c>
      <c r="BL89">
        <v>0.89</v>
      </c>
      <c r="BM89">
        <v>0.2</v>
      </c>
      <c r="BN89">
        <v>2.38</v>
      </c>
      <c r="BO89">
        <v>1.45</v>
      </c>
      <c r="BP89">
        <v>0.25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2.3522639999999999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1.9814999999999999E-2</v>
      </c>
      <c r="CE89">
        <v>0</v>
      </c>
      <c r="CF89">
        <v>0</v>
      </c>
      <c r="CG89">
        <v>0</v>
      </c>
      <c r="CH89">
        <v>0</v>
      </c>
      <c r="CI89">
        <v>2.2668000000000001E-2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2.5514770000000002</v>
      </c>
      <c r="CU89">
        <v>4.2558590000000001</v>
      </c>
      <c r="CV89">
        <v>2.8832620000000002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77.476765000000015</v>
      </c>
    </row>
    <row r="90" spans="1:114">
      <c r="A90" t="s">
        <v>132</v>
      </c>
      <c r="B90">
        <v>0</v>
      </c>
      <c r="C90">
        <v>0</v>
      </c>
      <c r="D90">
        <v>19.826854000000001</v>
      </c>
      <c r="E90">
        <v>0</v>
      </c>
      <c r="F90">
        <v>0</v>
      </c>
      <c r="G90">
        <v>69.683229999999995</v>
      </c>
      <c r="H90">
        <v>0</v>
      </c>
      <c r="I90">
        <v>0</v>
      </c>
      <c r="J90">
        <v>82.698288000000005</v>
      </c>
      <c r="K90">
        <v>689.34990000000005</v>
      </c>
      <c r="L90">
        <v>503.19920000000002</v>
      </c>
      <c r="M90">
        <v>94.319981999999996</v>
      </c>
      <c r="N90">
        <v>120.69</v>
      </c>
      <c r="O90">
        <v>126.52</v>
      </c>
      <c r="P90">
        <v>105.45162500000001</v>
      </c>
      <c r="Q90">
        <v>21.485341999999999</v>
      </c>
      <c r="R90">
        <v>43.545976000000003</v>
      </c>
      <c r="S90">
        <v>26.96</v>
      </c>
      <c r="T90">
        <v>1.4132</v>
      </c>
      <c r="U90">
        <v>319.5</v>
      </c>
      <c r="V90">
        <v>17.1615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31.709734000000001</v>
      </c>
      <c r="AD90">
        <v>39.752510000000001</v>
      </c>
      <c r="AE90">
        <v>53.905351000000003</v>
      </c>
      <c r="AF90">
        <v>8.7128630000000005</v>
      </c>
      <c r="AG90">
        <v>44.150584000000002</v>
      </c>
      <c r="AH90">
        <v>151.723648</v>
      </c>
      <c r="AI90">
        <v>16.667714</v>
      </c>
      <c r="AJ90">
        <v>0</v>
      </c>
      <c r="AK90">
        <v>61.195512000000001</v>
      </c>
      <c r="AL90">
        <v>83.664000000000001</v>
      </c>
      <c r="AM90">
        <v>17.179061999999998</v>
      </c>
      <c r="AN90">
        <v>0.87246000000000001</v>
      </c>
      <c r="AO90">
        <v>0</v>
      </c>
      <c r="AP90">
        <v>3.0743999999999998</v>
      </c>
      <c r="AQ90">
        <v>28.615044000000001</v>
      </c>
      <c r="AR90">
        <v>50.783999999999999</v>
      </c>
      <c r="AS90">
        <v>34.775993999999997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77.476765000000015</v>
      </c>
      <c r="BA90">
        <f t="shared" si="4"/>
        <v>3257.1220130000011</v>
      </c>
      <c r="BB90">
        <v>87</v>
      </c>
      <c r="BD90">
        <v>6.05</v>
      </c>
      <c r="BE90">
        <v>1.94</v>
      </c>
      <c r="BF90">
        <v>2.93</v>
      </c>
      <c r="BG90">
        <v>1.47</v>
      </c>
      <c r="BH90">
        <v>9.33</v>
      </c>
      <c r="BI90">
        <v>0.41</v>
      </c>
      <c r="BJ90">
        <v>0.84</v>
      </c>
      <c r="BK90">
        <v>0.82</v>
      </c>
      <c r="BL90">
        <v>0.89</v>
      </c>
      <c r="BM90">
        <v>0.2</v>
      </c>
      <c r="BN90">
        <v>2.38</v>
      </c>
      <c r="BO90">
        <v>1.45</v>
      </c>
      <c r="BP90">
        <v>0.25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2.3522639999999999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1.9814999999999999E-2</v>
      </c>
      <c r="CE90">
        <v>0</v>
      </c>
      <c r="CF90">
        <v>0</v>
      </c>
      <c r="CG90">
        <v>0</v>
      </c>
      <c r="CH90">
        <v>0</v>
      </c>
      <c r="CI90">
        <v>2.2668000000000001E-2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2.5514770000000002</v>
      </c>
      <c r="CU90">
        <v>4.2558590000000001</v>
      </c>
      <c r="CV90">
        <v>2.8832620000000002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77.476765000000015</v>
      </c>
    </row>
    <row r="91" spans="1:114">
      <c r="A91" t="s">
        <v>133</v>
      </c>
      <c r="B91">
        <v>0</v>
      </c>
      <c r="C91">
        <v>0</v>
      </c>
      <c r="D91">
        <v>19.826854000000001</v>
      </c>
      <c r="E91">
        <v>0</v>
      </c>
      <c r="F91">
        <v>0</v>
      </c>
      <c r="G91">
        <v>69.683229999999995</v>
      </c>
      <c r="H91">
        <v>0</v>
      </c>
      <c r="I91">
        <v>0</v>
      </c>
      <c r="J91">
        <v>82.698288000000005</v>
      </c>
      <c r="K91">
        <v>689.34990000000005</v>
      </c>
      <c r="L91">
        <v>503.19920000000002</v>
      </c>
      <c r="M91">
        <v>94.319981999999996</v>
      </c>
      <c r="N91">
        <v>120.69</v>
      </c>
      <c r="O91">
        <v>126.52</v>
      </c>
      <c r="P91">
        <v>105.45162500000001</v>
      </c>
      <c r="Q91">
        <v>21.485341999999999</v>
      </c>
      <c r="R91">
        <v>43.545976000000003</v>
      </c>
      <c r="S91">
        <v>26.96</v>
      </c>
      <c r="T91">
        <v>1.4132</v>
      </c>
      <c r="U91">
        <v>319.5</v>
      </c>
      <c r="V91">
        <v>17.1615</v>
      </c>
      <c r="W91">
        <v>40.061999999999998</v>
      </c>
      <c r="X91">
        <v>147.515625</v>
      </c>
      <c r="Y91">
        <v>0</v>
      </c>
      <c r="Z91">
        <v>19.6614</v>
      </c>
      <c r="AA91">
        <v>42.14808</v>
      </c>
      <c r="AB91">
        <v>45.195661999999999</v>
      </c>
      <c r="AC91">
        <v>31.709734000000001</v>
      </c>
      <c r="AD91">
        <v>39.752510000000001</v>
      </c>
      <c r="AE91">
        <v>53.905351000000003</v>
      </c>
      <c r="AF91">
        <v>18.063253</v>
      </c>
      <c r="AG91">
        <v>44.150584000000002</v>
      </c>
      <c r="AH91">
        <v>151.723648</v>
      </c>
      <c r="AI91">
        <v>16.667714</v>
      </c>
      <c r="AJ91">
        <v>0</v>
      </c>
      <c r="AK91">
        <v>61.195512000000001</v>
      </c>
      <c r="AL91">
        <v>83.664000000000001</v>
      </c>
      <c r="AM91">
        <v>17.179061999999998</v>
      </c>
      <c r="AN91">
        <v>0.87246000000000001</v>
      </c>
      <c r="AO91">
        <v>0</v>
      </c>
      <c r="AP91">
        <v>3.0743999999999998</v>
      </c>
      <c r="AQ91">
        <v>28.615044000000001</v>
      </c>
      <c r="AR91">
        <v>50.783999999999999</v>
      </c>
      <c r="AS91">
        <v>34.775993999999997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77.506765000000016</v>
      </c>
      <c r="BA91">
        <f t="shared" si="4"/>
        <v>3265.0279050000008</v>
      </c>
      <c r="BB91">
        <v>88</v>
      </c>
      <c r="BD91">
        <v>6.05</v>
      </c>
      <c r="BE91">
        <v>1.94</v>
      </c>
      <c r="BF91">
        <v>2.93</v>
      </c>
      <c r="BG91">
        <v>1.47</v>
      </c>
      <c r="BH91">
        <v>9.33</v>
      </c>
      <c r="BI91">
        <v>0.43</v>
      </c>
      <c r="BJ91">
        <v>0.87</v>
      </c>
      <c r="BK91">
        <v>0.82</v>
      </c>
      <c r="BL91">
        <v>0.87</v>
      </c>
      <c r="BM91">
        <v>0.2</v>
      </c>
      <c r="BN91">
        <v>2.38</v>
      </c>
      <c r="BO91">
        <v>1.45</v>
      </c>
      <c r="BP91">
        <v>0.25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2.3522639999999999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1.9814999999999999E-2</v>
      </c>
      <c r="CE91">
        <v>0</v>
      </c>
      <c r="CF91">
        <v>0</v>
      </c>
      <c r="CG91">
        <v>0</v>
      </c>
      <c r="CH91">
        <v>0</v>
      </c>
      <c r="CI91">
        <v>2.2668000000000001E-2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4.2558590000000001</v>
      </c>
      <c r="CV91">
        <v>2.8832620000000002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77.506765000000016</v>
      </c>
    </row>
    <row r="92" spans="1:114">
      <c r="A92" t="s">
        <v>134</v>
      </c>
      <c r="B92">
        <v>0</v>
      </c>
      <c r="C92">
        <v>0</v>
      </c>
      <c r="D92">
        <v>19.826854000000001</v>
      </c>
      <c r="E92">
        <v>0</v>
      </c>
      <c r="F92">
        <v>0</v>
      </c>
      <c r="G92">
        <v>69.683229999999995</v>
      </c>
      <c r="H92">
        <v>0</v>
      </c>
      <c r="I92">
        <v>0</v>
      </c>
      <c r="J92">
        <v>82.698288000000005</v>
      </c>
      <c r="K92">
        <v>689.34990000000005</v>
      </c>
      <c r="L92">
        <v>503.19920000000002</v>
      </c>
      <c r="M92">
        <v>94.319981999999996</v>
      </c>
      <c r="N92">
        <v>120.69</v>
      </c>
      <c r="O92">
        <v>126.52</v>
      </c>
      <c r="P92">
        <v>105.45162500000001</v>
      </c>
      <c r="Q92">
        <v>21.485341999999999</v>
      </c>
      <c r="R92">
        <v>43.545976000000003</v>
      </c>
      <c r="S92">
        <v>26.96</v>
      </c>
      <c r="T92">
        <v>1.4132</v>
      </c>
      <c r="U92">
        <v>319.5</v>
      </c>
      <c r="V92">
        <v>17.1615</v>
      </c>
      <c r="W92">
        <v>37.027000000000001</v>
      </c>
      <c r="X92">
        <v>147.515625</v>
      </c>
      <c r="Y92">
        <v>0</v>
      </c>
      <c r="Z92">
        <v>19.6614</v>
      </c>
      <c r="AA92">
        <v>42.14808</v>
      </c>
      <c r="AB92">
        <v>45.195661999999999</v>
      </c>
      <c r="AC92">
        <v>31.709734000000001</v>
      </c>
      <c r="AD92">
        <v>39.752510000000001</v>
      </c>
      <c r="AE92">
        <v>53.905351000000003</v>
      </c>
      <c r="AF92">
        <v>18.063253</v>
      </c>
      <c r="AG92">
        <v>44.150584000000002</v>
      </c>
      <c r="AH92">
        <v>151.723648</v>
      </c>
      <c r="AI92">
        <v>16.667714</v>
      </c>
      <c r="AJ92">
        <v>0</v>
      </c>
      <c r="AK92">
        <v>61.195512000000001</v>
      </c>
      <c r="AL92">
        <v>83.664000000000001</v>
      </c>
      <c r="AM92">
        <v>17.179061999999998</v>
      </c>
      <c r="AN92">
        <v>0.87246000000000001</v>
      </c>
      <c r="AO92">
        <v>0</v>
      </c>
      <c r="AP92">
        <v>3.0743999999999998</v>
      </c>
      <c r="AQ92">
        <v>28.615044000000001</v>
      </c>
      <c r="AR92">
        <v>50.783999999999999</v>
      </c>
      <c r="AS92">
        <v>34.775993999999997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77.516765000000007</v>
      </c>
      <c r="BA92">
        <f t="shared" si="4"/>
        <v>3262.0029050000007</v>
      </c>
      <c r="BB92">
        <v>89</v>
      </c>
      <c r="BD92">
        <v>6.05</v>
      </c>
      <c r="BE92">
        <v>1.94</v>
      </c>
      <c r="BF92">
        <v>2.93</v>
      </c>
      <c r="BG92">
        <v>1.47</v>
      </c>
      <c r="BH92">
        <v>9.33</v>
      </c>
      <c r="BI92">
        <v>0.43</v>
      </c>
      <c r="BJ92">
        <v>0.88</v>
      </c>
      <c r="BK92">
        <v>0.82</v>
      </c>
      <c r="BL92">
        <v>0.87</v>
      </c>
      <c r="BM92">
        <v>0.2</v>
      </c>
      <c r="BN92">
        <v>2.38</v>
      </c>
      <c r="BO92">
        <v>1.45</v>
      </c>
      <c r="BP92">
        <v>0.25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2.3522639999999999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1.9814999999999999E-2</v>
      </c>
      <c r="CE92">
        <v>0</v>
      </c>
      <c r="CF92">
        <v>0</v>
      </c>
      <c r="CG92">
        <v>0</v>
      </c>
      <c r="CH92">
        <v>0</v>
      </c>
      <c r="CI92">
        <v>2.2668000000000001E-2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4.2558590000000001</v>
      </c>
      <c r="CV92">
        <v>2.8832620000000002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77.516765000000007</v>
      </c>
    </row>
    <row r="93" spans="1:114">
      <c r="A93" t="s">
        <v>135</v>
      </c>
      <c r="B93">
        <v>0</v>
      </c>
      <c r="C93">
        <v>0</v>
      </c>
      <c r="D93">
        <v>19.826854000000001</v>
      </c>
      <c r="E93">
        <v>0</v>
      </c>
      <c r="F93">
        <v>0</v>
      </c>
      <c r="G93">
        <v>69.683229999999995</v>
      </c>
      <c r="H93">
        <v>0</v>
      </c>
      <c r="I93">
        <v>0</v>
      </c>
      <c r="J93">
        <v>82.698288000000005</v>
      </c>
      <c r="K93">
        <v>689.34990000000005</v>
      </c>
      <c r="L93">
        <v>503.19920000000002</v>
      </c>
      <c r="M93">
        <v>94.319981999999996</v>
      </c>
      <c r="N93">
        <v>120.69</v>
      </c>
      <c r="O93">
        <v>126.52</v>
      </c>
      <c r="P93">
        <v>105.45162500000001</v>
      </c>
      <c r="Q93">
        <v>21.485341999999999</v>
      </c>
      <c r="R93">
        <v>43.545976000000003</v>
      </c>
      <c r="S93">
        <v>26.96</v>
      </c>
      <c r="T93">
        <v>1.4132</v>
      </c>
      <c r="U93">
        <v>319.5</v>
      </c>
      <c r="V93">
        <v>17.1615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45.195661999999999</v>
      </c>
      <c r="AC93">
        <v>31.709734000000001</v>
      </c>
      <c r="AD93">
        <v>39.752510000000001</v>
      </c>
      <c r="AE93">
        <v>53.905351000000003</v>
      </c>
      <c r="AF93">
        <v>18.063253</v>
      </c>
      <c r="AG93">
        <v>44.150584000000002</v>
      </c>
      <c r="AH93">
        <v>151.723648</v>
      </c>
      <c r="AI93">
        <v>3.8891330000000002</v>
      </c>
      <c r="AJ93">
        <v>0</v>
      </c>
      <c r="AK93">
        <v>61.195512000000001</v>
      </c>
      <c r="AL93">
        <v>83.664000000000001</v>
      </c>
      <c r="AM93">
        <v>17.179061999999998</v>
      </c>
      <c r="AN93">
        <v>0.87246000000000001</v>
      </c>
      <c r="AO93">
        <v>0</v>
      </c>
      <c r="AP93">
        <v>1.5371999999999999</v>
      </c>
      <c r="AQ93">
        <v>28.615044000000001</v>
      </c>
      <c r="AR93">
        <v>50.783999999999999</v>
      </c>
      <c r="AS93">
        <v>34.775993999999997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77.516765000000007</v>
      </c>
      <c r="BA93">
        <f t="shared" si="4"/>
        <v>3245.4594340000008</v>
      </c>
      <c r="BB93">
        <v>90</v>
      </c>
      <c r="BD93">
        <v>6.05</v>
      </c>
      <c r="BE93">
        <v>1.94</v>
      </c>
      <c r="BF93">
        <v>2.93</v>
      </c>
      <c r="BG93">
        <v>1.47</v>
      </c>
      <c r="BH93">
        <v>9.33</v>
      </c>
      <c r="BI93">
        <v>0.43</v>
      </c>
      <c r="BJ93">
        <v>0.88</v>
      </c>
      <c r="BK93">
        <v>0.82</v>
      </c>
      <c r="BL93">
        <v>0.87</v>
      </c>
      <c r="BM93">
        <v>0.2</v>
      </c>
      <c r="BN93">
        <v>2.38</v>
      </c>
      <c r="BO93">
        <v>1.45</v>
      </c>
      <c r="BP93">
        <v>0.25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2.3522639999999999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1.9814999999999999E-2</v>
      </c>
      <c r="CE93">
        <v>0</v>
      </c>
      <c r="CF93">
        <v>0</v>
      </c>
      <c r="CG93">
        <v>0</v>
      </c>
      <c r="CH93">
        <v>0</v>
      </c>
      <c r="CI93">
        <v>2.2668000000000001E-2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4.2558590000000001</v>
      </c>
      <c r="CV93">
        <v>2.8832620000000002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77.516765000000007</v>
      </c>
    </row>
    <row r="94" spans="1:114">
      <c r="A94" t="s">
        <v>136</v>
      </c>
      <c r="B94">
        <v>0</v>
      </c>
      <c r="C94">
        <v>0</v>
      </c>
      <c r="D94">
        <v>19.826854000000001</v>
      </c>
      <c r="E94">
        <v>0</v>
      </c>
      <c r="F94">
        <v>0</v>
      </c>
      <c r="G94">
        <v>69.683229999999995</v>
      </c>
      <c r="H94">
        <v>0</v>
      </c>
      <c r="I94">
        <v>0</v>
      </c>
      <c r="J94">
        <v>82.698288000000005</v>
      </c>
      <c r="K94">
        <v>689.34990000000005</v>
      </c>
      <c r="L94">
        <v>503.19920000000002</v>
      </c>
      <c r="M94">
        <v>94.319981999999996</v>
      </c>
      <c r="N94">
        <v>120.69</v>
      </c>
      <c r="O94">
        <v>126.52</v>
      </c>
      <c r="P94">
        <v>105.45162500000001</v>
      </c>
      <c r="Q94">
        <v>21.485341999999999</v>
      </c>
      <c r="R94">
        <v>43.545976000000003</v>
      </c>
      <c r="S94">
        <v>26.96</v>
      </c>
      <c r="T94">
        <v>1.4132</v>
      </c>
      <c r="U94">
        <v>319.5</v>
      </c>
      <c r="V94">
        <v>17.1615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45.195661999999999</v>
      </c>
      <c r="AC94">
        <v>31.709734000000001</v>
      </c>
      <c r="AD94">
        <v>39.752510000000001</v>
      </c>
      <c r="AE94">
        <v>53.905351000000003</v>
      </c>
      <c r="AF94">
        <v>18.063253</v>
      </c>
      <c r="AG94">
        <v>44.150584000000002</v>
      </c>
      <c r="AH94">
        <v>151.723648</v>
      </c>
      <c r="AI94">
        <v>3.8891330000000002</v>
      </c>
      <c r="AJ94">
        <v>0</v>
      </c>
      <c r="AK94">
        <v>61.195512000000001</v>
      </c>
      <c r="AL94">
        <v>83.664000000000001</v>
      </c>
      <c r="AM94">
        <v>17.179061999999998</v>
      </c>
      <c r="AN94">
        <v>0.87246000000000001</v>
      </c>
      <c r="AO94">
        <v>0</v>
      </c>
      <c r="AP94">
        <v>1.5371999999999999</v>
      </c>
      <c r="AQ94">
        <v>28.615044000000001</v>
      </c>
      <c r="AR94">
        <v>50.783999999999999</v>
      </c>
      <c r="AS94">
        <v>34.775993999999997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77.456765000000004</v>
      </c>
      <c r="BA94">
        <f t="shared" si="4"/>
        <v>3245.3994340000008</v>
      </c>
      <c r="BB94">
        <v>91</v>
      </c>
      <c r="BD94">
        <v>6.05</v>
      </c>
      <c r="BE94">
        <v>1.94</v>
      </c>
      <c r="BF94">
        <v>2.93</v>
      </c>
      <c r="BG94">
        <v>1.47</v>
      </c>
      <c r="BH94">
        <v>9.33</v>
      </c>
      <c r="BI94">
        <v>0.41</v>
      </c>
      <c r="BJ94">
        <v>0.84</v>
      </c>
      <c r="BK94">
        <v>0.82</v>
      </c>
      <c r="BL94">
        <v>0.87</v>
      </c>
      <c r="BM94">
        <v>0.2</v>
      </c>
      <c r="BN94">
        <v>2.38</v>
      </c>
      <c r="BO94">
        <v>1.45</v>
      </c>
      <c r="BP94">
        <v>0.25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2.3522639999999999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1.9814999999999999E-2</v>
      </c>
      <c r="CE94">
        <v>0</v>
      </c>
      <c r="CF94">
        <v>0</v>
      </c>
      <c r="CG94">
        <v>0</v>
      </c>
      <c r="CH94">
        <v>0</v>
      </c>
      <c r="CI94">
        <v>2.2668000000000001E-2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4.2558590000000001</v>
      </c>
      <c r="CV94">
        <v>2.8832620000000002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77.456765000000004</v>
      </c>
    </row>
    <row r="95" spans="1:114">
      <c r="A95" t="s">
        <v>137</v>
      </c>
      <c r="B95">
        <v>0</v>
      </c>
      <c r="C95">
        <v>0</v>
      </c>
      <c r="D95">
        <v>19.826854000000001</v>
      </c>
      <c r="E95">
        <v>0</v>
      </c>
      <c r="F95">
        <v>0</v>
      </c>
      <c r="G95">
        <v>69.683229999999995</v>
      </c>
      <c r="H95">
        <v>0</v>
      </c>
      <c r="I95">
        <v>0</v>
      </c>
      <c r="J95">
        <v>82.698288000000005</v>
      </c>
      <c r="K95">
        <v>689.34990000000005</v>
      </c>
      <c r="L95">
        <v>503.19920000000002</v>
      </c>
      <c r="M95">
        <v>94.319981999999996</v>
      </c>
      <c r="N95">
        <v>120.69</v>
      </c>
      <c r="O95">
        <v>126.52</v>
      </c>
      <c r="P95">
        <v>105.45162500000001</v>
      </c>
      <c r="Q95">
        <v>21.485341999999999</v>
      </c>
      <c r="R95">
        <v>43.545976000000003</v>
      </c>
      <c r="S95">
        <v>26.96</v>
      </c>
      <c r="T95">
        <v>1.4132</v>
      </c>
      <c r="U95">
        <v>319.5</v>
      </c>
      <c r="V95">
        <v>17.1615</v>
      </c>
      <c r="W95">
        <v>34.799309999999998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8.7128630000000005</v>
      </c>
      <c r="AG95">
        <v>44.150584000000002</v>
      </c>
      <c r="AH95">
        <v>126.436373</v>
      </c>
      <c r="AI95">
        <v>3.8891330000000002</v>
      </c>
      <c r="AJ95">
        <v>0</v>
      </c>
      <c r="AK95">
        <v>61.195512000000001</v>
      </c>
      <c r="AL95">
        <v>83.664000000000001</v>
      </c>
      <c r="AM95">
        <v>17.179061999999998</v>
      </c>
      <c r="AN95">
        <v>0.87246000000000001</v>
      </c>
      <c r="AO95">
        <v>0</v>
      </c>
      <c r="AP95">
        <v>1.5371999999999999</v>
      </c>
      <c r="AQ95">
        <v>27.555228</v>
      </c>
      <c r="AR95">
        <v>50.783999999999999</v>
      </c>
      <c r="AS95">
        <v>34.775993999999997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77.486765000000005</v>
      </c>
      <c r="BA95">
        <f t="shared" si="4"/>
        <v>3198.1643480000012</v>
      </c>
      <c r="BB95">
        <v>92</v>
      </c>
      <c r="BD95">
        <v>6.05</v>
      </c>
      <c r="BE95">
        <v>1.94</v>
      </c>
      <c r="BF95">
        <v>2.96</v>
      </c>
      <c r="BG95">
        <v>1.47</v>
      </c>
      <c r="BH95">
        <v>9.33</v>
      </c>
      <c r="BI95">
        <v>0.41</v>
      </c>
      <c r="BJ95">
        <v>0.84</v>
      </c>
      <c r="BK95">
        <v>0.82</v>
      </c>
      <c r="BL95">
        <v>0.87</v>
      </c>
      <c r="BM95">
        <v>0.2</v>
      </c>
      <c r="BN95">
        <v>2.38</v>
      </c>
      <c r="BO95">
        <v>1.45</v>
      </c>
      <c r="BP95">
        <v>0.25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2.3522639999999999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1.9814999999999999E-2</v>
      </c>
      <c r="CE95">
        <v>0</v>
      </c>
      <c r="CF95">
        <v>0</v>
      </c>
      <c r="CG95">
        <v>0</v>
      </c>
      <c r="CH95">
        <v>0</v>
      </c>
      <c r="CI95">
        <v>2.2668000000000001E-2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2.5514770000000002</v>
      </c>
      <c r="CU95">
        <v>4.2558590000000001</v>
      </c>
      <c r="CV95">
        <v>2.438053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77.486765000000005</v>
      </c>
    </row>
    <row r="96" spans="1:114">
      <c r="A96" t="s">
        <v>138</v>
      </c>
      <c r="B96">
        <v>0</v>
      </c>
      <c r="C96">
        <v>0</v>
      </c>
      <c r="D96">
        <v>19.826854000000001</v>
      </c>
      <c r="E96">
        <v>0</v>
      </c>
      <c r="F96">
        <v>0</v>
      </c>
      <c r="G96">
        <v>69.683229999999995</v>
      </c>
      <c r="H96">
        <v>0</v>
      </c>
      <c r="I96">
        <v>0</v>
      </c>
      <c r="J96">
        <v>82.698288000000005</v>
      </c>
      <c r="K96">
        <v>689.34990000000005</v>
      </c>
      <c r="L96">
        <v>503.19920000000002</v>
      </c>
      <c r="M96">
        <v>94.319981999999996</v>
      </c>
      <c r="N96">
        <v>120.69</v>
      </c>
      <c r="O96">
        <v>126.52</v>
      </c>
      <c r="P96">
        <v>105.45162500000001</v>
      </c>
      <c r="Q96">
        <v>21.485341999999999</v>
      </c>
      <c r="R96">
        <v>43.545976000000003</v>
      </c>
      <c r="S96">
        <v>26.96</v>
      </c>
      <c r="T96">
        <v>1.4132</v>
      </c>
      <c r="U96">
        <v>319.5</v>
      </c>
      <c r="V96">
        <v>17.1615</v>
      </c>
      <c r="W96">
        <v>34.799309999999998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31.709734000000001</v>
      </c>
      <c r="AD96">
        <v>29.745407</v>
      </c>
      <c r="AE96">
        <v>53.905351000000003</v>
      </c>
      <c r="AF96">
        <v>8.7128630000000005</v>
      </c>
      <c r="AG96">
        <v>44.150584000000002</v>
      </c>
      <c r="AH96">
        <v>124.28644300000001</v>
      </c>
      <c r="AI96">
        <v>3.8891330000000002</v>
      </c>
      <c r="AJ96">
        <v>0</v>
      </c>
      <c r="AK96">
        <v>61.195512000000001</v>
      </c>
      <c r="AL96">
        <v>83.664000000000001</v>
      </c>
      <c r="AM96">
        <v>17.179061999999998</v>
      </c>
      <c r="AN96">
        <v>0.87246000000000001</v>
      </c>
      <c r="AO96">
        <v>0</v>
      </c>
      <c r="AP96">
        <v>1.5371999999999999</v>
      </c>
      <c r="AQ96">
        <v>27.555228</v>
      </c>
      <c r="AR96">
        <v>50.783999999999999</v>
      </c>
      <c r="AS96">
        <v>34.775993999999997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77.486765000000005</v>
      </c>
      <c r="BA96">
        <f t="shared" si="4"/>
        <v>3196.0144180000011</v>
      </c>
      <c r="BB96">
        <v>93</v>
      </c>
      <c r="BD96">
        <v>6.05</v>
      </c>
      <c r="BE96">
        <v>1.94</v>
      </c>
      <c r="BF96">
        <v>2.96</v>
      </c>
      <c r="BG96">
        <v>1.47</v>
      </c>
      <c r="BH96">
        <v>9.33</v>
      </c>
      <c r="BI96">
        <v>0.41</v>
      </c>
      <c r="BJ96">
        <v>0.84</v>
      </c>
      <c r="BK96">
        <v>0.82</v>
      </c>
      <c r="BL96">
        <v>0.87</v>
      </c>
      <c r="BM96">
        <v>0.2</v>
      </c>
      <c r="BN96">
        <v>2.38</v>
      </c>
      <c r="BO96">
        <v>1.45</v>
      </c>
      <c r="BP96">
        <v>0.25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2.3522639999999999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1.9814999999999999E-2</v>
      </c>
      <c r="CE96">
        <v>0</v>
      </c>
      <c r="CF96">
        <v>0</v>
      </c>
      <c r="CG96">
        <v>0</v>
      </c>
      <c r="CH96">
        <v>0</v>
      </c>
      <c r="CI96">
        <v>2.2668000000000001E-2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2.5514770000000002</v>
      </c>
      <c r="CU96">
        <v>4.2558590000000001</v>
      </c>
      <c r="CV96">
        <v>2.3956520000000001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77.486765000000005</v>
      </c>
    </row>
    <row r="97" spans="1:114">
      <c r="A97" t="s">
        <v>139</v>
      </c>
      <c r="B97">
        <v>0</v>
      </c>
      <c r="C97">
        <v>0</v>
      </c>
      <c r="D97">
        <v>19.826854000000001</v>
      </c>
      <c r="E97">
        <v>0</v>
      </c>
      <c r="F97">
        <v>0</v>
      </c>
      <c r="G97">
        <v>69.683229999999995</v>
      </c>
      <c r="H97">
        <v>0</v>
      </c>
      <c r="I97">
        <v>0</v>
      </c>
      <c r="J97">
        <v>82.698288000000005</v>
      </c>
      <c r="K97">
        <v>689.34990000000005</v>
      </c>
      <c r="L97">
        <v>503.19920000000002</v>
      </c>
      <c r="M97">
        <v>94.319981999999996</v>
      </c>
      <c r="N97">
        <v>120.69</v>
      </c>
      <c r="O97">
        <v>126.52</v>
      </c>
      <c r="P97">
        <v>105.45162500000001</v>
      </c>
      <c r="Q97">
        <v>21.485341999999999</v>
      </c>
      <c r="R97">
        <v>43.545976000000003</v>
      </c>
      <c r="S97">
        <v>26.96</v>
      </c>
      <c r="T97">
        <v>1.4132</v>
      </c>
      <c r="U97">
        <v>319.5</v>
      </c>
      <c r="V97">
        <v>17.1615</v>
      </c>
      <c r="W97">
        <v>34.799309999999998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31.709734000000001</v>
      </c>
      <c r="AD97">
        <v>29.745407</v>
      </c>
      <c r="AE97">
        <v>53.905351000000003</v>
      </c>
      <c r="AF97">
        <v>8.7128630000000005</v>
      </c>
      <c r="AG97">
        <v>44.150584000000002</v>
      </c>
      <c r="AH97">
        <v>126.436373</v>
      </c>
      <c r="AI97">
        <v>3.8891330000000002</v>
      </c>
      <c r="AJ97">
        <v>0</v>
      </c>
      <c r="AK97">
        <v>61.195512000000001</v>
      </c>
      <c r="AL97">
        <v>83.664000000000001</v>
      </c>
      <c r="AM97">
        <v>17.179061999999998</v>
      </c>
      <c r="AN97">
        <v>0.87246000000000001</v>
      </c>
      <c r="AO97">
        <v>0</v>
      </c>
      <c r="AP97">
        <v>1.1529</v>
      </c>
      <c r="AQ97">
        <v>27.555228</v>
      </c>
      <c r="AR97">
        <v>50.783999999999999</v>
      </c>
      <c r="AS97">
        <v>34.775993999999997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77.486839000000018</v>
      </c>
      <c r="BA97">
        <f t="shared" si="4"/>
        <v>3197.780122000001</v>
      </c>
      <c r="BB97">
        <v>94</v>
      </c>
      <c r="BD97">
        <v>6.05</v>
      </c>
      <c r="BE97">
        <v>1.94</v>
      </c>
      <c r="BF97">
        <v>2.96</v>
      </c>
      <c r="BG97">
        <v>1.47</v>
      </c>
      <c r="BH97">
        <v>9.33</v>
      </c>
      <c r="BI97">
        <v>0.41</v>
      </c>
      <c r="BJ97">
        <v>0.84</v>
      </c>
      <c r="BK97">
        <v>0.82</v>
      </c>
      <c r="BL97">
        <v>0.87</v>
      </c>
      <c r="BM97">
        <v>0.2</v>
      </c>
      <c r="BN97">
        <v>2.38</v>
      </c>
      <c r="BO97">
        <v>1.45</v>
      </c>
      <c r="BP97">
        <v>0.25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2.3522639999999999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1.9814999999999999E-2</v>
      </c>
      <c r="CE97">
        <v>0</v>
      </c>
      <c r="CF97">
        <v>0</v>
      </c>
      <c r="CG97">
        <v>0</v>
      </c>
      <c r="CH97">
        <v>0</v>
      </c>
      <c r="CI97">
        <v>2.2741999999999998E-2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2.5514770000000002</v>
      </c>
      <c r="CU97">
        <v>4.2558590000000001</v>
      </c>
      <c r="CV97">
        <v>2.438053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77.486839000000018</v>
      </c>
    </row>
    <row r="98" spans="1:114">
      <c r="A98" t="s">
        <v>140</v>
      </c>
      <c r="B98">
        <v>0</v>
      </c>
      <c r="C98">
        <v>0</v>
      </c>
      <c r="D98">
        <v>19.826854000000001</v>
      </c>
      <c r="E98">
        <v>0</v>
      </c>
      <c r="F98">
        <v>0</v>
      </c>
      <c r="G98">
        <v>69.683229999999995</v>
      </c>
      <c r="H98">
        <v>0</v>
      </c>
      <c r="I98">
        <v>0</v>
      </c>
      <c r="J98">
        <v>82.698288000000005</v>
      </c>
      <c r="K98">
        <v>689.34990000000005</v>
      </c>
      <c r="L98">
        <v>503.19920000000002</v>
      </c>
      <c r="M98">
        <v>94.319981999999996</v>
      </c>
      <c r="N98">
        <v>120.69</v>
      </c>
      <c r="O98">
        <v>126.52</v>
      </c>
      <c r="P98">
        <v>105.45162500000001</v>
      </c>
      <c r="Q98">
        <v>21.485341999999999</v>
      </c>
      <c r="R98">
        <v>43.545976000000003</v>
      </c>
      <c r="S98">
        <v>26.96</v>
      </c>
      <c r="T98">
        <v>1.4132</v>
      </c>
      <c r="U98">
        <v>319.5</v>
      </c>
      <c r="V98">
        <v>17.1615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31.709734000000001</v>
      </c>
      <c r="AD98">
        <v>19.830271</v>
      </c>
      <c r="AE98">
        <v>53.905351000000003</v>
      </c>
      <c r="AF98">
        <v>8.7128630000000005</v>
      </c>
      <c r="AG98">
        <v>44.150584000000002</v>
      </c>
      <c r="AH98">
        <v>132.476653</v>
      </c>
      <c r="AI98">
        <v>3.8891330000000002</v>
      </c>
      <c r="AJ98">
        <v>0</v>
      </c>
      <c r="AK98">
        <v>61.195512000000001</v>
      </c>
      <c r="AL98">
        <v>83.664000000000001</v>
      </c>
      <c r="AM98">
        <v>17.179061999999998</v>
      </c>
      <c r="AN98">
        <v>0.87246000000000001</v>
      </c>
      <c r="AO98">
        <v>0</v>
      </c>
      <c r="AP98">
        <v>1.1529</v>
      </c>
      <c r="AQ98">
        <v>27.555228</v>
      </c>
      <c r="AR98">
        <v>50.783999999999999</v>
      </c>
      <c r="AS98">
        <v>34.775993999999997</v>
      </c>
      <c r="AT98">
        <v>14.516576000000001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77.486839000000018</v>
      </c>
      <c r="BA98">
        <f t="shared" si="4"/>
        <v>3193.4218320000009</v>
      </c>
      <c r="BB98">
        <v>95</v>
      </c>
      <c r="BD98">
        <v>6.05</v>
      </c>
      <c r="BE98">
        <v>1.94</v>
      </c>
      <c r="BF98">
        <v>2.96</v>
      </c>
      <c r="BG98">
        <v>1.47</v>
      </c>
      <c r="BH98">
        <v>9.33</v>
      </c>
      <c r="BI98">
        <v>0.41</v>
      </c>
      <c r="BJ98">
        <v>0.84</v>
      </c>
      <c r="BK98">
        <v>0.82</v>
      </c>
      <c r="BL98">
        <v>0.87</v>
      </c>
      <c r="BM98">
        <v>0.2</v>
      </c>
      <c r="BN98">
        <v>2.38</v>
      </c>
      <c r="BO98">
        <v>1.45</v>
      </c>
      <c r="BP98">
        <v>0.25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2.3522639999999999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1.9814999999999999E-2</v>
      </c>
      <c r="CE98">
        <v>0</v>
      </c>
      <c r="CF98">
        <v>0</v>
      </c>
      <c r="CG98">
        <v>0</v>
      </c>
      <c r="CH98">
        <v>0</v>
      </c>
      <c r="CI98">
        <v>2.2741999999999998E-2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2.5514770000000002</v>
      </c>
      <c r="CU98">
        <v>4.2558590000000001</v>
      </c>
      <c r="CV98">
        <v>2.5511219999999999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77.486839000000018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0.18246480975000012</v>
      </c>
      <c r="E99">
        <f t="shared" si="6"/>
        <v>0</v>
      </c>
      <c r="F99">
        <f t="shared" si="6"/>
        <v>0</v>
      </c>
      <c r="G99">
        <f t="shared" si="6"/>
        <v>0.43916421875000022</v>
      </c>
      <c r="H99">
        <f t="shared" si="6"/>
        <v>0</v>
      </c>
      <c r="I99">
        <f t="shared" si="6"/>
        <v>8.0874064999999998E-3</v>
      </c>
      <c r="J99">
        <f t="shared" si="6"/>
        <v>0.57500944725000014</v>
      </c>
      <c r="K99">
        <f t="shared" si="6"/>
        <v>13.173207230500008</v>
      </c>
      <c r="L99">
        <f t="shared" si="6"/>
        <v>10.707227900750011</v>
      </c>
      <c r="M99">
        <f t="shared" si="6"/>
        <v>2.2636795680000019</v>
      </c>
      <c r="N99">
        <f t="shared" si="6"/>
        <v>2.8965600000000005</v>
      </c>
      <c r="O99">
        <f t="shared" si="6"/>
        <v>3.0364800000000067</v>
      </c>
      <c r="P99">
        <f t="shared" si="6"/>
        <v>3.0816140307499982</v>
      </c>
      <c r="Q99">
        <f t="shared" si="6"/>
        <v>0.41828795249999962</v>
      </c>
      <c r="R99">
        <f t="shared" si="6"/>
        <v>0.88924854324999902</v>
      </c>
      <c r="S99">
        <f t="shared" si="6"/>
        <v>0.51997589874999994</v>
      </c>
      <c r="T99">
        <f t="shared" si="6"/>
        <v>2.8214012250000028E-2</v>
      </c>
      <c r="U99">
        <f t="shared" si="6"/>
        <v>7.5603562499999999</v>
      </c>
      <c r="V99">
        <f t="shared" si="6"/>
        <v>0.36885964999999971</v>
      </c>
      <c r="W99">
        <f t="shared" si="6"/>
        <v>0.95273331500000169</v>
      </c>
      <c r="X99">
        <f t="shared" si="6"/>
        <v>3.2902496749999992</v>
      </c>
      <c r="Y99">
        <f t="shared" si="6"/>
        <v>0</v>
      </c>
      <c r="Z99">
        <f t="shared" si="6"/>
        <v>0.4308804499999998</v>
      </c>
      <c r="AA99">
        <f t="shared" si="6"/>
        <v>0.63936358999999954</v>
      </c>
      <c r="AB99">
        <f t="shared" si="6"/>
        <v>1.0519253459999989</v>
      </c>
      <c r="AC99">
        <f t="shared" si="6"/>
        <v>0.76103361600000052</v>
      </c>
      <c r="AD99">
        <f t="shared" si="6"/>
        <v>0.46821138700000026</v>
      </c>
      <c r="AE99">
        <f t="shared" si="6"/>
        <v>1.2968943067500007</v>
      </c>
      <c r="AF99">
        <f t="shared" si="6"/>
        <v>0.19837701900000002</v>
      </c>
      <c r="AG99">
        <f t="shared" si="6"/>
        <v>1.0596140159999998</v>
      </c>
      <c r="AH99">
        <f t="shared" si="6"/>
        <v>1.9963637865000006</v>
      </c>
      <c r="AI99">
        <f t="shared" si="6"/>
        <v>0.28713610174999993</v>
      </c>
      <c r="AJ99">
        <f t="shared" si="6"/>
        <v>0</v>
      </c>
      <c r="AK99">
        <f t="shared" si="6"/>
        <v>1.468692288</v>
      </c>
      <c r="AL99">
        <f t="shared" si="6"/>
        <v>1.8987079999999974</v>
      </c>
      <c r="AM99">
        <f t="shared" si="6"/>
        <v>0.31876462024999985</v>
      </c>
      <c r="AN99">
        <f t="shared" si="6"/>
        <v>2.4449161000000035E-2</v>
      </c>
      <c r="AO99">
        <f t="shared" si="6"/>
        <v>0</v>
      </c>
      <c r="AP99">
        <f t="shared" si="6"/>
        <v>5.9054099999999998E-2</v>
      </c>
      <c r="AQ99">
        <f t="shared" si="6"/>
        <v>0.2984266499999999</v>
      </c>
      <c r="AR99">
        <f t="shared" si="6"/>
        <v>1.1937000000000006</v>
      </c>
      <c r="AS99">
        <f t="shared" si="6"/>
        <v>0.83725397100000121</v>
      </c>
      <c r="AT99">
        <f t="shared" si="6"/>
        <v>0.35076689174999953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1.9171692884999989</v>
      </c>
      <c r="BA99">
        <f t="shared" si="4"/>
        <v>66.948204498500004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7.1839999999999987E-2</v>
      </c>
      <c r="BG99">
        <f t="shared" si="7"/>
        <v>4.3339999999999934E-2</v>
      </c>
      <c r="BH99">
        <f t="shared" si="7"/>
        <v>0.22392000000000037</v>
      </c>
      <c r="BI99">
        <f t="shared" si="7"/>
        <v>1.7442499999999989E-2</v>
      </c>
      <c r="BJ99">
        <f t="shared" si="7"/>
        <v>1.5232500000000015E-2</v>
      </c>
      <c r="BK99">
        <f t="shared" si="7"/>
        <v>1.9679999999999975E-2</v>
      </c>
      <c r="BL99">
        <f t="shared" si="7"/>
        <v>2.1072500000000018E-2</v>
      </c>
      <c r="BM99">
        <f t="shared" si="7"/>
        <v>5.0649999999999975E-3</v>
      </c>
      <c r="BN99">
        <f t="shared" si="7"/>
        <v>5.7119999999999928E-2</v>
      </c>
      <c r="BO99">
        <f t="shared" si="7"/>
        <v>4.9709999999999879E-2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5.6912910999999969E-2</v>
      </c>
      <c r="BW99">
        <f t="shared" si="7"/>
        <v>4.6631087999999918E-2</v>
      </c>
      <c r="BX99">
        <f t="shared" si="7"/>
        <v>4.6699345000000052E-2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2.4421400000000025E-4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2.3772500000000013E-4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7.3506193499999872E-2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6.1409409000000081E-2</v>
      </c>
      <c r="CU99">
        <f t="shared" si="7"/>
        <v>3.4928135999999992E-2</v>
      </c>
      <c r="CV99">
        <f t="shared" si="7"/>
        <v>3.8312763499999986E-2</v>
      </c>
      <c r="CW99">
        <f t="shared" si="7"/>
        <v>5.8271427499999952E-2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1.9171692885000002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7.7053960000000004</v>
      </c>
      <c r="E3">
        <v>0</v>
      </c>
      <c r="F3">
        <v>0</v>
      </c>
      <c r="G3">
        <v>10.017982</v>
      </c>
      <c r="H3">
        <v>0</v>
      </c>
      <c r="I3">
        <v>0</v>
      </c>
      <c r="J3">
        <v>19.394974999999999</v>
      </c>
      <c r="K3">
        <v>666.463483</v>
      </c>
      <c r="L3">
        <v>485.53227700000002</v>
      </c>
      <c r="M3">
        <v>91.188558999999998</v>
      </c>
      <c r="N3">
        <v>116.683092</v>
      </c>
      <c r="O3">
        <v>122.319536</v>
      </c>
      <c r="P3">
        <v>139.24507299999999</v>
      </c>
      <c r="Q3">
        <v>20.210621</v>
      </c>
      <c r="R3">
        <v>42.097178999999997</v>
      </c>
      <c r="S3">
        <v>26.064927999999998</v>
      </c>
      <c r="T3">
        <v>1.380209</v>
      </c>
      <c r="U3">
        <v>348.26553000000001</v>
      </c>
      <c r="V3">
        <v>16.663765000000001</v>
      </c>
      <c r="W3">
        <v>42.249160000000003</v>
      </c>
      <c r="X3">
        <v>142.61810600000001</v>
      </c>
      <c r="Y3">
        <v>0</v>
      </c>
      <c r="Z3">
        <v>19.008641999999998</v>
      </c>
      <c r="AA3">
        <v>40.748764000000001</v>
      </c>
      <c r="AB3">
        <v>42.186472999999999</v>
      </c>
      <c r="AC3">
        <v>30.656970999999999</v>
      </c>
      <c r="AD3">
        <v>19.171906</v>
      </c>
      <c r="AE3">
        <v>52.115693</v>
      </c>
      <c r="AF3">
        <v>8.731776</v>
      </c>
      <c r="AG3">
        <v>42.684784999999998</v>
      </c>
      <c r="AH3">
        <v>69.285084999999995</v>
      </c>
      <c r="AI3">
        <v>3.760014</v>
      </c>
      <c r="AJ3">
        <v>0</v>
      </c>
      <c r="AK3">
        <v>59.163820999999999</v>
      </c>
      <c r="AL3">
        <v>51.677394</v>
      </c>
      <c r="AM3">
        <v>11.094891000000001</v>
      </c>
      <c r="AN3">
        <v>1.059272</v>
      </c>
      <c r="AO3">
        <v>0</v>
      </c>
      <c r="AP3">
        <v>0.86692999999999998</v>
      </c>
      <c r="AQ3">
        <v>26.640394000000001</v>
      </c>
      <c r="AR3">
        <v>49.097971000000001</v>
      </c>
      <c r="AS3">
        <v>34.469028999999999</v>
      </c>
      <c r="AT3">
        <v>14.50201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79.015795000000011</v>
      </c>
      <c r="BA3">
        <f>SUM(B3:AZ3)</f>
        <v>2954.0374869999996</v>
      </c>
      <c r="BD3">
        <v>5.85</v>
      </c>
      <c r="BE3">
        <v>1.88</v>
      </c>
      <c r="BF3">
        <v>2.93</v>
      </c>
      <c r="BG3">
        <v>1.79</v>
      </c>
      <c r="BH3">
        <v>9.02</v>
      </c>
      <c r="BI3">
        <v>0.81</v>
      </c>
      <c r="BJ3">
        <v>0.42</v>
      </c>
      <c r="BK3">
        <v>0.79</v>
      </c>
      <c r="BL3">
        <v>0.85</v>
      </c>
      <c r="BM3">
        <v>0.21</v>
      </c>
      <c r="BN3">
        <v>2.2999999999999998</v>
      </c>
      <c r="BO3">
        <v>3.31</v>
      </c>
      <c r="BP3">
        <v>0.24</v>
      </c>
      <c r="BQ3">
        <v>1.93</v>
      </c>
      <c r="BR3">
        <v>1.06</v>
      </c>
      <c r="BS3">
        <v>1.57</v>
      </c>
      <c r="BT3">
        <v>2.870752</v>
      </c>
      <c r="BU3">
        <v>1.2972950000000001</v>
      </c>
      <c r="BV3">
        <v>2.315896</v>
      </c>
      <c r="BW3">
        <v>1.8784559999999999</v>
      </c>
      <c r="BX3">
        <v>1.894622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3.4248569999999998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2.4667680000000001</v>
      </c>
      <c r="CU3">
        <v>4.1145639999999997</v>
      </c>
      <c r="CV3">
        <v>1.3391120000000001</v>
      </c>
      <c r="CW3">
        <v>2.359089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79.015795000000011</v>
      </c>
    </row>
    <row r="4" spans="1:114">
      <c r="A4" t="s">
        <v>46</v>
      </c>
      <c r="B4">
        <v>0</v>
      </c>
      <c r="C4">
        <v>0</v>
      </c>
      <c r="D4">
        <v>5.4527520000000003</v>
      </c>
      <c r="E4">
        <v>0</v>
      </c>
      <c r="F4">
        <v>0</v>
      </c>
      <c r="G4">
        <v>10.017982</v>
      </c>
      <c r="H4">
        <v>0</v>
      </c>
      <c r="I4">
        <v>0</v>
      </c>
      <c r="J4">
        <v>19.394974999999999</v>
      </c>
      <c r="K4">
        <v>666.463483</v>
      </c>
      <c r="L4">
        <v>485.53227700000002</v>
      </c>
      <c r="M4">
        <v>91.188558999999998</v>
      </c>
      <c r="N4">
        <v>116.683092</v>
      </c>
      <c r="O4">
        <v>122.319536</v>
      </c>
      <c r="P4">
        <v>139.24507299999999</v>
      </c>
      <c r="Q4">
        <v>20.210621</v>
      </c>
      <c r="R4">
        <v>42.097178999999997</v>
      </c>
      <c r="S4">
        <v>26.064927999999998</v>
      </c>
      <c r="T4">
        <v>1.380209</v>
      </c>
      <c r="U4">
        <v>348.26553000000001</v>
      </c>
      <c r="V4">
        <v>16.663765000000001</v>
      </c>
      <c r="W4">
        <v>42.249160000000003</v>
      </c>
      <c r="X4">
        <v>142.61810600000001</v>
      </c>
      <c r="Y4">
        <v>0</v>
      </c>
      <c r="Z4">
        <v>19.008641999999998</v>
      </c>
      <c r="AA4">
        <v>40.748764000000001</v>
      </c>
      <c r="AB4">
        <v>42.186472999999999</v>
      </c>
      <c r="AC4">
        <v>30.656970999999999</v>
      </c>
      <c r="AD4">
        <v>19.171906</v>
      </c>
      <c r="AE4">
        <v>52.115693</v>
      </c>
      <c r="AF4">
        <v>8.731776</v>
      </c>
      <c r="AG4">
        <v>42.684784999999998</v>
      </c>
      <c r="AH4">
        <v>69.285084999999995</v>
      </c>
      <c r="AI4">
        <v>3.760014</v>
      </c>
      <c r="AJ4">
        <v>0</v>
      </c>
      <c r="AK4">
        <v>59.163820999999999</v>
      </c>
      <c r="AL4">
        <v>51.677394</v>
      </c>
      <c r="AM4">
        <v>11.094891000000001</v>
      </c>
      <c r="AN4">
        <v>1.059272</v>
      </c>
      <c r="AO4">
        <v>0</v>
      </c>
      <c r="AP4">
        <v>0.86692999999999998</v>
      </c>
      <c r="AQ4">
        <v>26.640394000000001</v>
      </c>
      <c r="AR4">
        <v>49.097971000000001</v>
      </c>
      <c r="AS4">
        <v>34.469028999999999</v>
      </c>
      <c r="AT4">
        <v>14.430254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79.015795000000011</v>
      </c>
      <c r="BA4">
        <f t="shared" ref="BA4:BA67" si="1">SUM(B4:AZ4)</f>
        <v>2951.7130869999992</v>
      </c>
      <c r="BD4">
        <v>5.85</v>
      </c>
      <c r="BE4">
        <v>1.88</v>
      </c>
      <c r="BF4">
        <v>2.93</v>
      </c>
      <c r="BG4">
        <v>1.79</v>
      </c>
      <c r="BH4">
        <v>9.02</v>
      </c>
      <c r="BI4">
        <v>0.81</v>
      </c>
      <c r="BJ4">
        <v>0.42</v>
      </c>
      <c r="BK4">
        <v>0.79</v>
      </c>
      <c r="BL4">
        <v>0.85</v>
      </c>
      <c r="BM4">
        <v>0.21</v>
      </c>
      <c r="BN4">
        <v>2.2999999999999998</v>
      </c>
      <c r="BO4">
        <v>3.31</v>
      </c>
      <c r="BP4">
        <v>0.24</v>
      </c>
      <c r="BQ4">
        <v>1.93</v>
      </c>
      <c r="BR4">
        <v>1.06</v>
      </c>
      <c r="BS4">
        <v>1.57</v>
      </c>
      <c r="BT4">
        <v>2.870752</v>
      </c>
      <c r="BU4">
        <v>1.2972950000000001</v>
      </c>
      <c r="BV4">
        <v>2.315896</v>
      </c>
      <c r="BW4">
        <v>1.8784559999999999</v>
      </c>
      <c r="BX4">
        <v>1.894622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3.4248569999999998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2.4667680000000001</v>
      </c>
      <c r="CU4">
        <v>4.1145639999999997</v>
      </c>
      <c r="CV4">
        <v>1.3391120000000001</v>
      </c>
      <c r="CW4">
        <v>2.359089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79.015795000000011</v>
      </c>
    </row>
    <row r="5" spans="1:114">
      <c r="A5" t="s">
        <v>47</v>
      </c>
      <c r="B5">
        <v>0</v>
      </c>
      <c r="C5">
        <v>0</v>
      </c>
      <c r="D5">
        <v>5.4527520000000003</v>
      </c>
      <c r="E5">
        <v>0</v>
      </c>
      <c r="F5">
        <v>0</v>
      </c>
      <c r="G5">
        <v>10.017982</v>
      </c>
      <c r="H5">
        <v>0</v>
      </c>
      <c r="I5">
        <v>0</v>
      </c>
      <c r="J5">
        <v>19.394974999999999</v>
      </c>
      <c r="K5">
        <v>666.463483</v>
      </c>
      <c r="L5">
        <v>485.53227700000002</v>
      </c>
      <c r="M5">
        <v>91.188558999999998</v>
      </c>
      <c r="N5">
        <v>116.683092</v>
      </c>
      <c r="O5">
        <v>122.319536</v>
      </c>
      <c r="P5">
        <v>139.24507299999999</v>
      </c>
      <c r="Q5">
        <v>20.206022999999998</v>
      </c>
      <c r="R5">
        <v>42.097178999999997</v>
      </c>
      <c r="S5">
        <v>26.064927999999998</v>
      </c>
      <c r="T5">
        <v>1.380209</v>
      </c>
      <c r="U5">
        <v>348.26553000000001</v>
      </c>
      <c r="V5">
        <v>16.663765000000001</v>
      </c>
      <c r="W5">
        <v>42.249160000000003</v>
      </c>
      <c r="X5">
        <v>142.61810600000001</v>
      </c>
      <c r="Y5">
        <v>0</v>
      </c>
      <c r="Z5">
        <v>19.008641999999998</v>
      </c>
      <c r="AA5">
        <v>40.748764000000001</v>
      </c>
      <c r="AB5">
        <v>42.186472999999999</v>
      </c>
      <c r="AC5">
        <v>30.656970999999999</v>
      </c>
      <c r="AD5">
        <v>19.171906</v>
      </c>
      <c r="AE5">
        <v>52.115693</v>
      </c>
      <c r="AF5">
        <v>8.731776</v>
      </c>
      <c r="AG5">
        <v>42.684784999999998</v>
      </c>
      <c r="AH5">
        <v>69.285084999999995</v>
      </c>
      <c r="AI5">
        <v>3.760014</v>
      </c>
      <c r="AJ5">
        <v>0</v>
      </c>
      <c r="AK5">
        <v>59.163820999999999</v>
      </c>
      <c r="AL5">
        <v>64.035031000000004</v>
      </c>
      <c r="AM5">
        <v>11.094891000000001</v>
      </c>
      <c r="AN5">
        <v>1.059272</v>
      </c>
      <c r="AO5">
        <v>0</v>
      </c>
      <c r="AP5">
        <v>0.86692999999999998</v>
      </c>
      <c r="AQ5">
        <v>26.640394000000001</v>
      </c>
      <c r="AR5">
        <v>49.097971000000001</v>
      </c>
      <c r="AS5">
        <v>33.621431000000001</v>
      </c>
      <c r="AT5">
        <v>13.127495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79.015795000000011</v>
      </c>
      <c r="BA5">
        <f t="shared" si="1"/>
        <v>2961.9157689999997</v>
      </c>
      <c r="BD5">
        <v>5.85</v>
      </c>
      <c r="BE5">
        <v>1.88</v>
      </c>
      <c r="BF5">
        <v>2.93</v>
      </c>
      <c r="BG5">
        <v>1.79</v>
      </c>
      <c r="BH5">
        <v>9.02</v>
      </c>
      <c r="BI5">
        <v>0.81</v>
      </c>
      <c r="BJ5">
        <v>0.42</v>
      </c>
      <c r="BK5">
        <v>0.79</v>
      </c>
      <c r="BL5">
        <v>0.85</v>
      </c>
      <c r="BM5">
        <v>0.21</v>
      </c>
      <c r="BN5">
        <v>2.2999999999999998</v>
      </c>
      <c r="BO5">
        <v>3.31</v>
      </c>
      <c r="BP5">
        <v>0.24</v>
      </c>
      <c r="BQ5">
        <v>1.93</v>
      </c>
      <c r="BR5">
        <v>1.06</v>
      </c>
      <c r="BS5">
        <v>1.57</v>
      </c>
      <c r="BT5">
        <v>2.870752</v>
      </c>
      <c r="BU5">
        <v>1.2972950000000001</v>
      </c>
      <c r="BV5">
        <v>2.315896</v>
      </c>
      <c r="BW5">
        <v>1.8784559999999999</v>
      </c>
      <c r="BX5">
        <v>1.894622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3.4248569999999998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2.4667680000000001</v>
      </c>
      <c r="CU5">
        <v>3.0859230000000002</v>
      </c>
      <c r="CV5">
        <v>1.3391120000000001</v>
      </c>
      <c r="CW5">
        <v>2.359089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79.015795000000011</v>
      </c>
    </row>
    <row r="6" spans="1:114">
      <c r="A6" t="s">
        <v>48</v>
      </c>
      <c r="B6">
        <v>0</v>
      </c>
      <c r="C6">
        <v>0</v>
      </c>
      <c r="D6">
        <v>5.4527520000000003</v>
      </c>
      <c r="E6">
        <v>0</v>
      </c>
      <c r="F6">
        <v>0</v>
      </c>
      <c r="G6">
        <v>10.017982</v>
      </c>
      <c r="H6">
        <v>0</v>
      </c>
      <c r="I6">
        <v>0</v>
      </c>
      <c r="J6">
        <v>19.394974999999999</v>
      </c>
      <c r="K6">
        <v>666.463483</v>
      </c>
      <c r="L6">
        <v>485.53227700000002</v>
      </c>
      <c r="M6">
        <v>91.188558999999998</v>
      </c>
      <c r="N6">
        <v>116.683092</v>
      </c>
      <c r="O6">
        <v>122.319536</v>
      </c>
      <c r="P6">
        <v>139.24507299999999</v>
      </c>
      <c r="Q6">
        <v>20.206022999999998</v>
      </c>
      <c r="R6">
        <v>42.097178999999997</v>
      </c>
      <c r="S6">
        <v>26.064927999999998</v>
      </c>
      <c r="T6">
        <v>1.380209</v>
      </c>
      <c r="U6">
        <v>348.26553000000001</v>
      </c>
      <c r="V6">
        <v>16.663765000000001</v>
      </c>
      <c r="W6">
        <v>42.249160000000003</v>
      </c>
      <c r="X6">
        <v>142.61810600000001</v>
      </c>
      <c r="Y6">
        <v>0</v>
      </c>
      <c r="Z6">
        <v>19.008641999999998</v>
      </c>
      <c r="AA6">
        <v>40.748764000000001</v>
      </c>
      <c r="AB6">
        <v>42.186472999999999</v>
      </c>
      <c r="AC6">
        <v>30.656970999999999</v>
      </c>
      <c r="AD6">
        <v>19.171906</v>
      </c>
      <c r="AE6">
        <v>52.115693</v>
      </c>
      <c r="AF6">
        <v>8.731776</v>
      </c>
      <c r="AG6">
        <v>42.684784999999998</v>
      </c>
      <c r="AH6">
        <v>69.285084999999995</v>
      </c>
      <c r="AI6">
        <v>3.760014</v>
      </c>
      <c r="AJ6">
        <v>0</v>
      </c>
      <c r="AK6">
        <v>59.163820999999999</v>
      </c>
      <c r="AL6">
        <v>64.035031000000004</v>
      </c>
      <c r="AM6">
        <v>11.094891000000001</v>
      </c>
      <c r="AN6">
        <v>1.059272</v>
      </c>
      <c r="AO6">
        <v>0</v>
      </c>
      <c r="AP6">
        <v>0.86692999999999998</v>
      </c>
      <c r="AQ6">
        <v>26.640394000000001</v>
      </c>
      <c r="AR6">
        <v>49.097971000000001</v>
      </c>
      <c r="AS6">
        <v>33.621431000000001</v>
      </c>
      <c r="AT6">
        <v>10.80644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79.015795000000011</v>
      </c>
      <c r="BA6">
        <f t="shared" si="1"/>
        <v>2959.5947139999994</v>
      </c>
      <c r="BD6">
        <v>5.85</v>
      </c>
      <c r="BE6">
        <v>1.88</v>
      </c>
      <c r="BF6">
        <v>2.93</v>
      </c>
      <c r="BG6">
        <v>1.79</v>
      </c>
      <c r="BH6">
        <v>9.02</v>
      </c>
      <c r="BI6">
        <v>0.81</v>
      </c>
      <c r="BJ6">
        <v>0.42</v>
      </c>
      <c r="BK6">
        <v>0.79</v>
      </c>
      <c r="BL6">
        <v>0.85</v>
      </c>
      <c r="BM6">
        <v>0.21</v>
      </c>
      <c r="BN6">
        <v>2.2999999999999998</v>
      </c>
      <c r="BO6">
        <v>3.31</v>
      </c>
      <c r="BP6">
        <v>0.24</v>
      </c>
      <c r="BQ6">
        <v>1.93</v>
      </c>
      <c r="BR6">
        <v>1.06</v>
      </c>
      <c r="BS6">
        <v>1.57</v>
      </c>
      <c r="BT6">
        <v>2.870752</v>
      </c>
      <c r="BU6">
        <v>1.2972950000000001</v>
      </c>
      <c r="BV6">
        <v>2.315896</v>
      </c>
      <c r="BW6">
        <v>1.8784559999999999</v>
      </c>
      <c r="BX6">
        <v>1.894622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3.4248569999999998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2.4667680000000001</v>
      </c>
      <c r="CU6">
        <v>2.057283</v>
      </c>
      <c r="CV6">
        <v>1.3391120000000001</v>
      </c>
      <c r="CW6">
        <v>2.359089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79.015795000000011</v>
      </c>
    </row>
    <row r="7" spans="1:114">
      <c r="A7" t="s">
        <v>49</v>
      </c>
      <c r="B7">
        <v>0</v>
      </c>
      <c r="C7">
        <v>0</v>
      </c>
      <c r="D7">
        <v>5.4527520000000003</v>
      </c>
      <c r="E7">
        <v>0</v>
      </c>
      <c r="F7">
        <v>0</v>
      </c>
      <c r="G7">
        <v>13.357309000000001</v>
      </c>
      <c r="H7">
        <v>0</v>
      </c>
      <c r="I7">
        <v>0</v>
      </c>
      <c r="J7">
        <v>17.209040000000002</v>
      </c>
      <c r="K7">
        <v>666.463483</v>
      </c>
      <c r="L7">
        <v>485.53227700000002</v>
      </c>
      <c r="M7">
        <v>91.188558999999998</v>
      </c>
      <c r="N7">
        <v>116.683092</v>
      </c>
      <c r="O7">
        <v>122.319536</v>
      </c>
      <c r="P7">
        <v>139.24507299999999</v>
      </c>
      <c r="Q7">
        <v>20.206022999999998</v>
      </c>
      <c r="R7">
        <v>42.097178999999997</v>
      </c>
      <c r="S7">
        <v>26.064927999999998</v>
      </c>
      <c r="T7">
        <v>1.380209</v>
      </c>
      <c r="U7">
        <v>348.26553000000001</v>
      </c>
      <c r="V7">
        <v>16.663765000000001</v>
      </c>
      <c r="W7">
        <v>42.249160000000003</v>
      </c>
      <c r="X7">
        <v>142.61810600000001</v>
      </c>
      <c r="Y7">
        <v>0</v>
      </c>
      <c r="Z7">
        <v>19.008641999999998</v>
      </c>
      <c r="AA7">
        <v>40.748764000000001</v>
      </c>
      <c r="AB7">
        <v>42.186472999999999</v>
      </c>
      <c r="AC7">
        <v>30.656970999999999</v>
      </c>
      <c r="AD7">
        <v>19.171906</v>
      </c>
      <c r="AE7">
        <v>52.115693</v>
      </c>
      <c r="AF7">
        <v>8.731776</v>
      </c>
      <c r="AG7">
        <v>42.684784999999998</v>
      </c>
      <c r="AH7">
        <v>69.285084999999995</v>
      </c>
      <c r="AI7">
        <v>3.760014</v>
      </c>
      <c r="AJ7">
        <v>0</v>
      </c>
      <c r="AK7">
        <v>59.163820999999999</v>
      </c>
      <c r="AL7">
        <v>64.035031000000004</v>
      </c>
      <c r="AM7">
        <v>11.094891000000001</v>
      </c>
      <c r="AN7">
        <v>1.059272</v>
      </c>
      <c r="AO7">
        <v>0</v>
      </c>
      <c r="AP7">
        <v>8.6692959999999992</v>
      </c>
      <c r="AQ7">
        <v>26.640394000000001</v>
      </c>
      <c r="AR7">
        <v>36.289805000000001</v>
      </c>
      <c r="AS7">
        <v>33.621431000000001</v>
      </c>
      <c r="AT7">
        <v>13.679225000000001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79.015795000000011</v>
      </c>
      <c r="BA7">
        <f t="shared" si="1"/>
        <v>2958.6150909999992</v>
      </c>
      <c r="BD7">
        <v>5.85</v>
      </c>
      <c r="BE7">
        <v>1.88</v>
      </c>
      <c r="BF7">
        <v>2.93</v>
      </c>
      <c r="BG7">
        <v>1.79</v>
      </c>
      <c r="BH7">
        <v>9.02</v>
      </c>
      <c r="BI7">
        <v>0.81</v>
      </c>
      <c r="BJ7">
        <v>0.42</v>
      </c>
      <c r="BK7">
        <v>0.79</v>
      </c>
      <c r="BL7">
        <v>0.85</v>
      </c>
      <c r="BM7">
        <v>0.21</v>
      </c>
      <c r="BN7">
        <v>2.2999999999999998</v>
      </c>
      <c r="BO7">
        <v>3.31</v>
      </c>
      <c r="BP7">
        <v>0.24</v>
      </c>
      <c r="BQ7">
        <v>1.93</v>
      </c>
      <c r="BR7">
        <v>1.06</v>
      </c>
      <c r="BS7">
        <v>1.57</v>
      </c>
      <c r="BT7">
        <v>2.870752</v>
      </c>
      <c r="BU7">
        <v>1.2972950000000001</v>
      </c>
      <c r="BV7">
        <v>2.315896</v>
      </c>
      <c r="BW7">
        <v>1.8784559999999999</v>
      </c>
      <c r="BX7">
        <v>1.894622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3.4248569999999998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2.4667680000000001</v>
      </c>
      <c r="CU7">
        <v>1.953379</v>
      </c>
      <c r="CV7">
        <v>1.3391120000000001</v>
      </c>
      <c r="CW7">
        <v>2.359089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79.015795000000011</v>
      </c>
    </row>
    <row r="8" spans="1:114">
      <c r="A8" t="s">
        <v>50</v>
      </c>
      <c r="B8">
        <v>0</v>
      </c>
      <c r="C8">
        <v>0</v>
      </c>
      <c r="D8">
        <v>5.4527520000000003</v>
      </c>
      <c r="E8">
        <v>0</v>
      </c>
      <c r="F8">
        <v>0</v>
      </c>
      <c r="G8">
        <v>13.357309000000001</v>
      </c>
      <c r="H8">
        <v>0</v>
      </c>
      <c r="I8">
        <v>0</v>
      </c>
      <c r="J8">
        <v>17.209040000000002</v>
      </c>
      <c r="K8">
        <v>666.463483</v>
      </c>
      <c r="L8">
        <v>485.53227700000002</v>
      </c>
      <c r="M8">
        <v>91.188558999999998</v>
      </c>
      <c r="N8">
        <v>116.683092</v>
      </c>
      <c r="O8">
        <v>122.319536</v>
      </c>
      <c r="P8">
        <v>139.24507299999999</v>
      </c>
      <c r="Q8">
        <v>20.206022999999998</v>
      </c>
      <c r="R8">
        <v>42.097178999999997</v>
      </c>
      <c r="S8">
        <v>26.064927999999998</v>
      </c>
      <c r="T8">
        <v>1.380209</v>
      </c>
      <c r="U8">
        <v>348.26553000000001</v>
      </c>
      <c r="V8">
        <v>16.663765000000001</v>
      </c>
      <c r="W8">
        <v>42.249160000000003</v>
      </c>
      <c r="X8">
        <v>142.61810600000001</v>
      </c>
      <c r="Y8">
        <v>0</v>
      </c>
      <c r="Z8">
        <v>19.008641999999998</v>
      </c>
      <c r="AA8">
        <v>27.165842000000001</v>
      </c>
      <c r="AB8">
        <v>42.186472999999999</v>
      </c>
      <c r="AC8">
        <v>30.656970999999999</v>
      </c>
      <c r="AD8">
        <v>19.171906</v>
      </c>
      <c r="AE8">
        <v>52.115693</v>
      </c>
      <c r="AF8">
        <v>8.731776</v>
      </c>
      <c r="AG8">
        <v>42.684784999999998</v>
      </c>
      <c r="AH8">
        <v>69.285084999999995</v>
      </c>
      <c r="AI8">
        <v>3.760014</v>
      </c>
      <c r="AJ8">
        <v>0</v>
      </c>
      <c r="AK8">
        <v>59.163820999999999</v>
      </c>
      <c r="AL8">
        <v>64.035031000000004</v>
      </c>
      <c r="AM8">
        <v>11.094891000000001</v>
      </c>
      <c r="AN8">
        <v>1.059272</v>
      </c>
      <c r="AO8">
        <v>0</v>
      </c>
      <c r="AP8">
        <v>8.6692959999999992</v>
      </c>
      <c r="AQ8">
        <v>26.640394000000001</v>
      </c>
      <c r="AR8">
        <v>36.289805000000001</v>
      </c>
      <c r="AS8">
        <v>33.621431000000001</v>
      </c>
      <c r="AT8">
        <v>10.866731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79.015795000000011</v>
      </c>
      <c r="BA8">
        <f t="shared" si="1"/>
        <v>2942.2196749999994</v>
      </c>
      <c r="BD8">
        <v>5.85</v>
      </c>
      <c r="BE8">
        <v>1.88</v>
      </c>
      <c r="BF8">
        <v>2.93</v>
      </c>
      <c r="BG8">
        <v>1.79</v>
      </c>
      <c r="BH8">
        <v>9.02</v>
      </c>
      <c r="BI8">
        <v>0.81</v>
      </c>
      <c r="BJ8">
        <v>0.42</v>
      </c>
      <c r="BK8">
        <v>0.79</v>
      </c>
      <c r="BL8">
        <v>0.85</v>
      </c>
      <c r="BM8">
        <v>0.21</v>
      </c>
      <c r="BN8">
        <v>2.2999999999999998</v>
      </c>
      <c r="BO8">
        <v>3.31</v>
      </c>
      <c r="BP8">
        <v>0.24</v>
      </c>
      <c r="BQ8">
        <v>1.93</v>
      </c>
      <c r="BR8">
        <v>1.06</v>
      </c>
      <c r="BS8">
        <v>1.57</v>
      </c>
      <c r="BT8">
        <v>2.870752</v>
      </c>
      <c r="BU8">
        <v>1.2972950000000001</v>
      </c>
      <c r="BV8">
        <v>2.315896</v>
      </c>
      <c r="BW8">
        <v>1.8784559999999999</v>
      </c>
      <c r="BX8">
        <v>1.894622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3.4248569999999998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2.4667680000000001</v>
      </c>
      <c r="CU8">
        <v>1.0286409999999999</v>
      </c>
      <c r="CV8">
        <v>1.3391120000000001</v>
      </c>
      <c r="CW8">
        <v>2.359089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79.015795000000011</v>
      </c>
    </row>
    <row r="9" spans="1:114">
      <c r="A9" t="s">
        <v>51</v>
      </c>
      <c r="B9">
        <v>0</v>
      </c>
      <c r="C9">
        <v>0</v>
      </c>
      <c r="D9">
        <v>5.4527520000000003</v>
      </c>
      <c r="E9">
        <v>0</v>
      </c>
      <c r="F9">
        <v>0</v>
      </c>
      <c r="G9">
        <v>13.357309000000001</v>
      </c>
      <c r="H9">
        <v>0</v>
      </c>
      <c r="I9">
        <v>0</v>
      </c>
      <c r="J9">
        <v>17.209040000000002</v>
      </c>
      <c r="K9">
        <v>666.463483</v>
      </c>
      <c r="L9">
        <v>485.53227700000002</v>
      </c>
      <c r="M9">
        <v>91.188558999999998</v>
      </c>
      <c r="N9">
        <v>116.683092</v>
      </c>
      <c r="O9">
        <v>122.319536</v>
      </c>
      <c r="P9">
        <v>139.24507299999999</v>
      </c>
      <c r="Q9">
        <v>20.206022999999998</v>
      </c>
      <c r="R9">
        <v>42.097178999999997</v>
      </c>
      <c r="S9">
        <v>26.064927999999998</v>
      </c>
      <c r="T9">
        <v>1.380209</v>
      </c>
      <c r="U9">
        <v>331.73325</v>
      </c>
      <c r="V9">
        <v>16.663765000000001</v>
      </c>
      <c r="W9">
        <v>42.249160000000003</v>
      </c>
      <c r="X9">
        <v>142.61810600000001</v>
      </c>
      <c r="Y9">
        <v>0</v>
      </c>
      <c r="Z9">
        <v>19.008641999999998</v>
      </c>
      <c r="AA9">
        <v>27.165842000000001</v>
      </c>
      <c r="AB9">
        <v>42.186472999999999</v>
      </c>
      <c r="AC9">
        <v>30.656970999999999</v>
      </c>
      <c r="AD9">
        <v>19.171906</v>
      </c>
      <c r="AE9">
        <v>52.115693</v>
      </c>
      <c r="AF9">
        <v>8.731776</v>
      </c>
      <c r="AG9">
        <v>42.684784999999998</v>
      </c>
      <c r="AH9">
        <v>69.285084999999995</v>
      </c>
      <c r="AI9">
        <v>3.760014</v>
      </c>
      <c r="AJ9">
        <v>0</v>
      </c>
      <c r="AK9">
        <v>59.163820999999999</v>
      </c>
      <c r="AL9">
        <v>64.035031000000004</v>
      </c>
      <c r="AM9">
        <v>11.094891000000001</v>
      </c>
      <c r="AN9">
        <v>1.059272</v>
      </c>
      <c r="AO9">
        <v>0</v>
      </c>
      <c r="AP9">
        <v>8.6692959999999992</v>
      </c>
      <c r="AQ9">
        <v>26.640394000000001</v>
      </c>
      <c r="AR9">
        <v>36.289805000000001</v>
      </c>
      <c r="AS9">
        <v>33.621431000000001</v>
      </c>
      <c r="AT9">
        <v>10.419615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79.015795000000011</v>
      </c>
      <c r="BA9">
        <f t="shared" si="1"/>
        <v>2925.2402789999992</v>
      </c>
      <c r="BD9">
        <v>5.85</v>
      </c>
      <c r="BE9">
        <v>1.88</v>
      </c>
      <c r="BF9">
        <v>2.93</v>
      </c>
      <c r="BG9">
        <v>1.79</v>
      </c>
      <c r="BH9">
        <v>9.02</v>
      </c>
      <c r="BI9">
        <v>0.81</v>
      </c>
      <c r="BJ9">
        <v>0.42</v>
      </c>
      <c r="BK9">
        <v>0.79</v>
      </c>
      <c r="BL9">
        <v>0.85</v>
      </c>
      <c r="BM9">
        <v>0.21</v>
      </c>
      <c r="BN9">
        <v>2.2999999999999998</v>
      </c>
      <c r="BO9">
        <v>3.31</v>
      </c>
      <c r="BP9">
        <v>0.24</v>
      </c>
      <c r="BQ9">
        <v>1.93</v>
      </c>
      <c r="BR9">
        <v>1.06</v>
      </c>
      <c r="BS9">
        <v>1.57</v>
      </c>
      <c r="BT9">
        <v>2.870752</v>
      </c>
      <c r="BU9">
        <v>1.2972950000000001</v>
      </c>
      <c r="BV9">
        <v>2.315896</v>
      </c>
      <c r="BW9">
        <v>1.8784559999999999</v>
      </c>
      <c r="BX9">
        <v>1.894622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3.4248569999999998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2.4667680000000001</v>
      </c>
      <c r="CU9">
        <v>0</v>
      </c>
      <c r="CV9">
        <v>1.3391120000000001</v>
      </c>
      <c r="CW9">
        <v>2.359089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79.015795000000011</v>
      </c>
    </row>
    <row r="10" spans="1:114">
      <c r="A10" t="s">
        <v>52</v>
      </c>
      <c r="B10">
        <v>0</v>
      </c>
      <c r="C10">
        <v>0</v>
      </c>
      <c r="D10">
        <v>0.38441900000000001</v>
      </c>
      <c r="E10">
        <v>0</v>
      </c>
      <c r="F10">
        <v>0</v>
      </c>
      <c r="G10">
        <v>1.3980649999999999</v>
      </c>
      <c r="H10">
        <v>0</v>
      </c>
      <c r="I10">
        <v>0</v>
      </c>
      <c r="J10">
        <v>3.6466780000000001</v>
      </c>
      <c r="K10">
        <v>586.87002600000005</v>
      </c>
      <c r="L10">
        <v>485.53227700000002</v>
      </c>
      <c r="M10">
        <v>91.188558999999998</v>
      </c>
      <c r="N10">
        <v>116.683092</v>
      </c>
      <c r="O10">
        <v>122.319536</v>
      </c>
      <c r="P10">
        <v>139.24507299999999</v>
      </c>
      <c r="Q10">
        <v>20.206022999999998</v>
      </c>
      <c r="R10">
        <v>42.097178999999997</v>
      </c>
      <c r="S10">
        <v>26.064927999999998</v>
      </c>
      <c r="T10">
        <v>1.380209</v>
      </c>
      <c r="U10">
        <v>315.41849999999999</v>
      </c>
      <c r="V10">
        <v>16.663765000000001</v>
      </c>
      <c r="W10">
        <v>42.249160000000003</v>
      </c>
      <c r="X10">
        <v>142.61810600000001</v>
      </c>
      <c r="Y10">
        <v>0</v>
      </c>
      <c r="Z10">
        <v>19.008641999999998</v>
      </c>
      <c r="AA10">
        <v>27.165842000000001</v>
      </c>
      <c r="AB10">
        <v>42.186472999999999</v>
      </c>
      <c r="AC10">
        <v>30.656970999999999</v>
      </c>
      <c r="AD10">
        <v>19.171906</v>
      </c>
      <c r="AE10">
        <v>52.115693</v>
      </c>
      <c r="AF10">
        <v>8.731776</v>
      </c>
      <c r="AG10">
        <v>42.684784999999998</v>
      </c>
      <c r="AH10">
        <v>69.285084999999995</v>
      </c>
      <c r="AI10">
        <v>3.760014</v>
      </c>
      <c r="AJ10">
        <v>0</v>
      </c>
      <c r="AK10">
        <v>59.163820999999999</v>
      </c>
      <c r="AL10">
        <v>64.035031000000004</v>
      </c>
      <c r="AM10">
        <v>11.094891000000001</v>
      </c>
      <c r="AN10">
        <v>1.059272</v>
      </c>
      <c r="AO10">
        <v>0</v>
      </c>
      <c r="AP10">
        <v>8.6692959999999992</v>
      </c>
      <c r="AQ10">
        <v>26.640394000000001</v>
      </c>
      <c r="AR10">
        <v>36.289805000000001</v>
      </c>
      <c r="AS10">
        <v>33.621431000000001</v>
      </c>
      <c r="AT10">
        <v>10.978816999999999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79.015795000000011</v>
      </c>
      <c r="BA10">
        <f t="shared" si="1"/>
        <v>2799.3013350000001</v>
      </c>
      <c r="BD10">
        <v>5.85</v>
      </c>
      <c r="BE10">
        <v>1.88</v>
      </c>
      <c r="BF10">
        <v>2.93</v>
      </c>
      <c r="BG10">
        <v>1.79</v>
      </c>
      <c r="BH10">
        <v>9.02</v>
      </c>
      <c r="BI10">
        <v>0.81</v>
      </c>
      <c r="BJ10">
        <v>0.42</v>
      </c>
      <c r="BK10">
        <v>0.79</v>
      </c>
      <c r="BL10">
        <v>0.85</v>
      </c>
      <c r="BM10">
        <v>0.21</v>
      </c>
      <c r="BN10">
        <v>2.2999999999999998</v>
      </c>
      <c r="BO10">
        <v>3.31</v>
      </c>
      <c r="BP10">
        <v>0.24</v>
      </c>
      <c r="BQ10">
        <v>1.93</v>
      </c>
      <c r="BR10">
        <v>1.06</v>
      </c>
      <c r="BS10">
        <v>1.57</v>
      </c>
      <c r="BT10">
        <v>2.870752</v>
      </c>
      <c r="BU10">
        <v>1.2972950000000001</v>
      </c>
      <c r="BV10">
        <v>2.315896</v>
      </c>
      <c r="BW10">
        <v>1.8784559999999999</v>
      </c>
      <c r="BX10">
        <v>1.894622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3.4248569999999998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2.4667680000000001</v>
      </c>
      <c r="CU10">
        <v>0</v>
      </c>
      <c r="CV10">
        <v>1.3391120000000001</v>
      </c>
      <c r="CW10">
        <v>2.359089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79.015795000000011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622.53209100000004</v>
      </c>
      <c r="L11">
        <v>485.53227700000002</v>
      </c>
      <c r="M11">
        <v>91.188558999999998</v>
      </c>
      <c r="N11">
        <v>116.683092</v>
      </c>
      <c r="O11">
        <v>122.319536</v>
      </c>
      <c r="P11">
        <v>139.24507299999999</v>
      </c>
      <c r="Q11">
        <v>17.609741</v>
      </c>
      <c r="R11">
        <v>42.097178999999997</v>
      </c>
      <c r="S11">
        <v>23.730808</v>
      </c>
      <c r="T11">
        <v>1.380209</v>
      </c>
      <c r="U11">
        <v>293.66550000000001</v>
      </c>
      <c r="V11">
        <v>16.663765000000001</v>
      </c>
      <c r="W11">
        <v>42.249160000000003</v>
      </c>
      <c r="X11">
        <v>142.61810600000001</v>
      </c>
      <c r="Y11">
        <v>0</v>
      </c>
      <c r="Z11">
        <v>19.008641999999998</v>
      </c>
      <c r="AA11">
        <v>27.165842000000001</v>
      </c>
      <c r="AB11">
        <v>42.186472999999999</v>
      </c>
      <c r="AC11">
        <v>30.656970999999999</v>
      </c>
      <c r="AD11">
        <v>19.171906</v>
      </c>
      <c r="AE11">
        <v>52.115693</v>
      </c>
      <c r="AF11">
        <v>8.731776</v>
      </c>
      <c r="AG11">
        <v>42.684784999999998</v>
      </c>
      <c r="AH11">
        <v>61.366790000000002</v>
      </c>
      <c r="AI11">
        <v>3.760014</v>
      </c>
      <c r="AJ11">
        <v>0</v>
      </c>
      <c r="AK11">
        <v>59.163820999999999</v>
      </c>
      <c r="AL11">
        <v>64.035031000000004</v>
      </c>
      <c r="AM11">
        <v>11.094891000000001</v>
      </c>
      <c r="AN11">
        <v>1.059272</v>
      </c>
      <c r="AO11">
        <v>0</v>
      </c>
      <c r="AP11">
        <v>8.6692959999999992</v>
      </c>
      <c r="AQ11">
        <v>26.640394000000001</v>
      </c>
      <c r="AR11">
        <v>51.232666000000002</v>
      </c>
      <c r="AS11">
        <v>34.469028999999999</v>
      </c>
      <c r="AT11">
        <v>10.820259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79.015795000000011</v>
      </c>
      <c r="BA11">
        <f t="shared" si="1"/>
        <v>2810.5644419999999</v>
      </c>
      <c r="BD11">
        <v>5.85</v>
      </c>
      <c r="BE11">
        <v>1.88</v>
      </c>
      <c r="BF11">
        <v>2.93</v>
      </c>
      <c r="BG11">
        <v>1.79</v>
      </c>
      <c r="BH11">
        <v>9.02</v>
      </c>
      <c r="BI11">
        <v>0.81</v>
      </c>
      <c r="BJ11">
        <v>0.42</v>
      </c>
      <c r="BK11">
        <v>0.79</v>
      </c>
      <c r="BL11">
        <v>0.85</v>
      </c>
      <c r="BM11">
        <v>0.21</v>
      </c>
      <c r="BN11">
        <v>2.2999999999999998</v>
      </c>
      <c r="BO11">
        <v>3.31</v>
      </c>
      <c r="BP11">
        <v>0.24</v>
      </c>
      <c r="BQ11">
        <v>1.93</v>
      </c>
      <c r="BR11">
        <v>1.06</v>
      </c>
      <c r="BS11">
        <v>1.57</v>
      </c>
      <c r="BT11">
        <v>2.870752</v>
      </c>
      <c r="BU11">
        <v>1.2972950000000001</v>
      </c>
      <c r="BV11">
        <v>2.315896</v>
      </c>
      <c r="BW11">
        <v>1.8784559999999999</v>
      </c>
      <c r="BX11">
        <v>1.894622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3.4248569999999998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2.4667680000000001</v>
      </c>
      <c r="CU11">
        <v>0</v>
      </c>
      <c r="CV11">
        <v>1.1819710000000001</v>
      </c>
      <c r="CW11">
        <v>2.359089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79.015795000000011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622.53209100000004</v>
      </c>
      <c r="L12">
        <v>446.18264699999997</v>
      </c>
      <c r="M12">
        <v>91.188558999999998</v>
      </c>
      <c r="N12">
        <v>116.683092</v>
      </c>
      <c r="O12">
        <v>122.319536</v>
      </c>
      <c r="P12">
        <v>139.24507299999999</v>
      </c>
      <c r="Q12">
        <v>17.010072999999998</v>
      </c>
      <c r="R12">
        <v>42.097178999999997</v>
      </c>
      <c r="S12">
        <v>22.107429</v>
      </c>
      <c r="T12">
        <v>1.380209</v>
      </c>
      <c r="U12">
        <v>293.66550000000001</v>
      </c>
      <c r="V12">
        <v>16.663765000000001</v>
      </c>
      <c r="W12">
        <v>42.249160000000003</v>
      </c>
      <c r="X12">
        <v>142.61810600000001</v>
      </c>
      <c r="Y12">
        <v>0</v>
      </c>
      <c r="Z12">
        <v>19.008641999999998</v>
      </c>
      <c r="AA12">
        <v>27.165842000000001</v>
      </c>
      <c r="AB12">
        <v>42.186472999999999</v>
      </c>
      <c r="AC12">
        <v>30.656970999999999</v>
      </c>
      <c r="AD12">
        <v>19.171906</v>
      </c>
      <c r="AE12">
        <v>52.115693</v>
      </c>
      <c r="AF12">
        <v>8.731776</v>
      </c>
      <c r="AG12">
        <v>42.684784999999998</v>
      </c>
      <c r="AH12">
        <v>61.366790000000002</v>
      </c>
      <c r="AI12">
        <v>3.760014</v>
      </c>
      <c r="AJ12">
        <v>0</v>
      </c>
      <c r="AK12">
        <v>59.163820999999999</v>
      </c>
      <c r="AL12">
        <v>64.035031000000004</v>
      </c>
      <c r="AM12">
        <v>11.094891000000001</v>
      </c>
      <c r="AN12">
        <v>1.059272</v>
      </c>
      <c r="AO12">
        <v>0</v>
      </c>
      <c r="AP12">
        <v>0.86692999999999998</v>
      </c>
      <c r="AQ12">
        <v>26.640394000000001</v>
      </c>
      <c r="AR12">
        <v>51.232666000000002</v>
      </c>
      <c r="AS12">
        <v>34.469028999999999</v>
      </c>
      <c r="AT12">
        <v>12.518852000000001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79.015795000000011</v>
      </c>
      <c r="BA12">
        <f t="shared" si="1"/>
        <v>2762.8879919999999</v>
      </c>
      <c r="BD12">
        <v>5.85</v>
      </c>
      <c r="BE12">
        <v>1.88</v>
      </c>
      <c r="BF12">
        <v>2.93</v>
      </c>
      <c r="BG12">
        <v>1.79</v>
      </c>
      <c r="BH12">
        <v>9.02</v>
      </c>
      <c r="BI12">
        <v>0.81</v>
      </c>
      <c r="BJ12">
        <v>0.42</v>
      </c>
      <c r="BK12">
        <v>0.79</v>
      </c>
      <c r="BL12">
        <v>0.85</v>
      </c>
      <c r="BM12">
        <v>0.21</v>
      </c>
      <c r="BN12">
        <v>2.2999999999999998</v>
      </c>
      <c r="BO12">
        <v>3.31</v>
      </c>
      <c r="BP12">
        <v>0.24</v>
      </c>
      <c r="BQ12">
        <v>1.93</v>
      </c>
      <c r="BR12">
        <v>1.06</v>
      </c>
      <c r="BS12">
        <v>1.57</v>
      </c>
      <c r="BT12">
        <v>2.870752</v>
      </c>
      <c r="BU12">
        <v>1.2972950000000001</v>
      </c>
      <c r="BV12">
        <v>2.315896</v>
      </c>
      <c r="BW12">
        <v>1.8784559999999999</v>
      </c>
      <c r="BX12">
        <v>1.894622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3.4248569999999998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2.4667680000000001</v>
      </c>
      <c r="CU12">
        <v>0</v>
      </c>
      <c r="CV12">
        <v>1.1819710000000001</v>
      </c>
      <c r="CW12">
        <v>2.359089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79.015795000000011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622.53209100000004</v>
      </c>
      <c r="L13">
        <v>417.17864700000001</v>
      </c>
      <c r="M13">
        <v>91.188558999999998</v>
      </c>
      <c r="N13">
        <v>116.683092</v>
      </c>
      <c r="O13">
        <v>122.319536</v>
      </c>
      <c r="P13">
        <v>139.24507299999999</v>
      </c>
      <c r="Q13">
        <v>17.010072999999998</v>
      </c>
      <c r="R13">
        <v>42.097178999999997</v>
      </c>
      <c r="S13">
        <v>22.107429</v>
      </c>
      <c r="T13">
        <v>1.380209</v>
      </c>
      <c r="U13">
        <v>293.66550000000001</v>
      </c>
      <c r="V13">
        <v>16.663765000000001</v>
      </c>
      <c r="W13">
        <v>42.249160000000003</v>
      </c>
      <c r="X13">
        <v>142.61810600000001</v>
      </c>
      <c r="Y13">
        <v>0</v>
      </c>
      <c r="Z13">
        <v>19.008641999999998</v>
      </c>
      <c r="AA13">
        <v>27.165842000000001</v>
      </c>
      <c r="AB13">
        <v>42.186472999999999</v>
      </c>
      <c r="AC13">
        <v>30.656970999999999</v>
      </c>
      <c r="AD13">
        <v>19.171906</v>
      </c>
      <c r="AE13">
        <v>52.115693</v>
      </c>
      <c r="AF13">
        <v>8.731776</v>
      </c>
      <c r="AG13">
        <v>42.684784999999998</v>
      </c>
      <c r="AH13">
        <v>61.366790000000002</v>
      </c>
      <c r="AI13">
        <v>3.760014</v>
      </c>
      <c r="AJ13">
        <v>0</v>
      </c>
      <c r="AK13">
        <v>59.163820999999999</v>
      </c>
      <c r="AL13">
        <v>64.035031000000004</v>
      </c>
      <c r="AM13">
        <v>11.094891000000001</v>
      </c>
      <c r="AN13">
        <v>1.059272</v>
      </c>
      <c r="AO13">
        <v>0</v>
      </c>
      <c r="AP13">
        <v>0.86692999999999998</v>
      </c>
      <c r="AQ13">
        <v>26.640394000000001</v>
      </c>
      <c r="AR13">
        <v>49.097971000000001</v>
      </c>
      <c r="AS13">
        <v>33.621431000000001</v>
      </c>
      <c r="AT13">
        <v>11.685319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79.023159000000007</v>
      </c>
      <c r="BA13">
        <f t="shared" si="1"/>
        <v>2730.0755300000005</v>
      </c>
      <c r="BD13">
        <v>5.85</v>
      </c>
      <c r="BE13">
        <v>1.88</v>
      </c>
      <c r="BF13">
        <v>2.93</v>
      </c>
      <c r="BG13">
        <v>1.79</v>
      </c>
      <c r="BH13">
        <v>9.02</v>
      </c>
      <c r="BI13">
        <v>0.81</v>
      </c>
      <c r="BJ13">
        <v>0.42</v>
      </c>
      <c r="BK13">
        <v>0.79</v>
      </c>
      <c r="BL13">
        <v>0.85</v>
      </c>
      <c r="BM13">
        <v>0.21</v>
      </c>
      <c r="BN13">
        <v>2.2999999999999998</v>
      </c>
      <c r="BO13">
        <v>3.31</v>
      </c>
      <c r="BP13">
        <v>0.24</v>
      </c>
      <c r="BQ13">
        <v>1.93</v>
      </c>
      <c r="BR13">
        <v>1.06</v>
      </c>
      <c r="BS13">
        <v>1.57</v>
      </c>
      <c r="BT13">
        <v>2.870752</v>
      </c>
      <c r="BU13">
        <v>1.2972950000000001</v>
      </c>
      <c r="BV13">
        <v>2.315896</v>
      </c>
      <c r="BW13">
        <v>1.8784559999999999</v>
      </c>
      <c r="BX13">
        <v>1.894622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7.3639999999999999E-3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3.4248569999999998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2.4667680000000001</v>
      </c>
      <c r="CU13">
        <v>0</v>
      </c>
      <c r="CV13">
        <v>1.1819710000000001</v>
      </c>
      <c r="CW13">
        <v>2.359089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79.023159000000007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608.24336700000003</v>
      </c>
      <c r="L14">
        <v>417.17864700000001</v>
      </c>
      <c r="M14">
        <v>91.188558999999998</v>
      </c>
      <c r="N14">
        <v>116.683092</v>
      </c>
      <c r="O14">
        <v>122.319536</v>
      </c>
      <c r="P14">
        <v>139.24507299999999</v>
      </c>
      <c r="Q14">
        <v>17.010072999999998</v>
      </c>
      <c r="R14">
        <v>42.097178999999997</v>
      </c>
      <c r="S14">
        <v>22.107429</v>
      </c>
      <c r="T14">
        <v>1.380209</v>
      </c>
      <c r="U14">
        <v>293.66550000000001</v>
      </c>
      <c r="V14">
        <v>16.663765000000001</v>
      </c>
      <c r="W14">
        <v>42.249160000000003</v>
      </c>
      <c r="X14">
        <v>142.61810600000001</v>
      </c>
      <c r="Y14">
        <v>0</v>
      </c>
      <c r="Z14">
        <v>19.008641999999998</v>
      </c>
      <c r="AA14">
        <v>27.165842000000001</v>
      </c>
      <c r="AB14">
        <v>42.186472999999999</v>
      </c>
      <c r="AC14">
        <v>30.656970999999999</v>
      </c>
      <c r="AD14">
        <v>19.171906</v>
      </c>
      <c r="AE14">
        <v>52.115693</v>
      </c>
      <c r="AF14">
        <v>8.731776</v>
      </c>
      <c r="AG14">
        <v>42.684784999999998</v>
      </c>
      <c r="AH14">
        <v>61.366790000000002</v>
      </c>
      <c r="AI14">
        <v>3.760014</v>
      </c>
      <c r="AJ14">
        <v>0</v>
      </c>
      <c r="AK14">
        <v>59.163820999999999</v>
      </c>
      <c r="AL14">
        <v>64.035031000000004</v>
      </c>
      <c r="AM14">
        <v>11.094891000000001</v>
      </c>
      <c r="AN14">
        <v>1.059272</v>
      </c>
      <c r="AO14">
        <v>0</v>
      </c>
      <c r="AP14">
        <v>0.86692999999999998</v>
      </c>
      <c r="AQ14">
        <v>26.640394000000001</v>
      </c>
      <c r="AR14">
        <v>49.097971000000001</v>
      </c>
      <c r="AS14">
        <v>33.621431000000001</v>
      </c>
      <c r="AT14">
        <v>14.243136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79.023159000000007</v>
      </c>
      <c r="BA14">
        <f t="shared" si="1"/>
        <v>2718.3446230000004</v>
      </c>
      <c r="BD14">
        <v>5.85</v>
      </c>
      <c r="BE14">
        <v>1.88</v>
      </c>
      <c r="BF14">
        <v>2.93</v>
      </c>
      <c r="BG14">
        <v>1.79</v>
      </c>
      <c r="BH14">
        <v>9.02</v>
      </c>
      <c r="BI14">
        <v>0.81</v>
      </c>
      <c r="BJ14">
        <v>0.42</v>
      </c>
      <c r="BK14">
        <v>0.79</v>
      </c>
      <c r="BL14">
        <v>0.85</v>
      </c>
      <c r="BM14">
        <v>0.21</v>
      </c>
      <c r="BN14">
        <v>2.2999999999999998</v>
      </c>
      <c r="BO14">
        <v>3.31</v>
      </c>
      <c r="BP14">
        <v>0.24</v>
      </c>
      <c r="BQ14">
        <v>1.93</v>
      </c>
      <c r="BR14">
        <v>1.06</v>
      </c>
      <c r="BS14">
        <v>1.57</v>
      </c>
      <c r="BT14">
        <v>2.870752</v>
      </c>
      <c r="BU14">
        <v>1.2972950000000001</v>
      </c>
      <c r="BV14">
        <v>2.315896</v>
      </c>
      <c r="BW14">
        <v>1.8784559999999999</v>
      </c>
      <c r="BX14">
        <v>1.894622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7.3639999999999999E-3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3.4248569999999998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2.4667680000000001</v>
      </c>
      <c r="CU14">
        <v>0</v>
      </c>
      <c r="CV14">
        <v>1.1819710000000001</v>
      </c>
      <c r="CW14">
        <v>2.359089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79.023159000000007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561.83696699999996</v>
      </c>
      <c r="L15">
        <v>397.842647</v>
      </c>
      <c r="M15">
        <v>91.188558999999998</v>
      </c>
      <c r="N15">
        <v>116.683092</v>
      </c>
      <c r="O15">
        <v>122.319536</v>
      </c>
      <c r="P15">
        <v>139.24507299999999</v>
      </c>
      <c r="Q15">
        <v>17.010072999999998</v>
      </c>
      <c r="R15">
        <v>42.097178999999997</v>
      </c>
      <c r="S15">
        <v>22.107429</v>
      </c>
      <c r="T15">
        <v>1.380209</v>
      </c>
      <c r="U15">
        <v>293.66550000000001</v>
      </c>
      <c r="V15">
        <v>16.663765000000001</v>
      </c>
      <c r="W15">
        <v>42.249160000000003</v>
      </c>
      <c r="X15">
        <v>142.61810600000001</v>
      </c>
      <c r="Y15">
        <v>0</v>
      </c>
      <c r="Z15">
        <v>19.008641999999998</v>
      </c>
      <c r="AA15">
        <v>27.165842000000001</v>
      </c>
      <c r="AB15">
        <v>42.186472999999999</v>
      </c>
      <c r="AC15">
        <v>30.656970999999999</v>
      </c>
      <c r="AD15">
        <v>19.171906</v>
      </c>
      <c r="AE15">
        <v>52.115693</v>
      </c>
      <c r="AF15">
        <v>8.731776</v>
      </c>
      <c r="AG15">
        <v>42.684784999999998</v>
      </c>
      <c r="AH15">
        <v>61.366790000000002</v>
      </c>
      <c r="AI15">
        <v>16.114346000000001</v>
      </c>
      <c r="AJ15">
        <v>0</v>
      </c>
      <c r="AK15">
        <v>59.163820999999999</v>
      </c>
      <c r="AL15">
        <v>64.035031000000004</v>
      </c>
      <c r="AM15">
        <v>11.094891000000001</v>
      </c>
      <c r="AN15">
        <v>1.059272</v>
      </c>
      <c r="AO15">
        <v>0</v>
      </c>
      <c r="AP15">
        <v>0.86692999999999998</v>
      </c>
      <c r="AQ15">
        <v>26.640394000000001</v>
      </c>
      <c r="AR15">
        <v>49.097971000000001</v>
      </c>
      <c r="AS15">
        <v>33.621431000000001</v>
      </c>
      <c r="AT15">
        <v>14.141798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79.023159000000007</v>
      </c>
      <c r="BA15">
        <f t="shared" si="1"/>
        <v>2664.8552170000007</v>
      </c>
      <c r="BD15">
        <v>5.85</v>
      </c>
      <c r="BE15">
        <v>1.88</v>
      </c>
      <c r="BF15">
        <v>2.93</v>
      </c>
      <c r="BG15">
        <v>1.79</v>
      </c>
      <c r="BH15">
        <v>9.02</v>
      </c>
      <c r="BI15">
        <v>0.81</v>
      </c>
      <c r="BJ15">
        <v>0.42</v>
      </c>
      <c r="BK15">
        <v>0.79</v>
      </c>
      <c r="BL15">
        <v>0.85</v>
      </c>
      <c r="BM15">
        <v>0.21</v>
      </c>
      <c r="BN15">
        <v>2.2999999999999998</v>
      </c>
      <c r="BO15">
        <v>3.31</v>
      </c>
      <c r="BP15">
        <v>0.24</v>
      </c>
      <c r="BQ15">
        <v>1.93</v>
      </c>
      <c r="BR15">
        <v>1.06</v>
      </c>
      <c r="BS15">
        <v>1.57</v>
      </c>
      <c r="BT15">
        <v>2.870752</v>
      </c>
      <c r="BU15">
        <v>1.2972950000000001</v>
      </c>
      <c r="BV15">
        <v>2.315896</v>
      </c>
      <c r="BW15">
        <v>1.8784559999999999</v>
      </c>
      <c r="BX15">
        <v>1.894622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7.3639999999999999E-3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3.4248569999999998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2.4667680000000001</v>
      </c>
      <c r="CU15">
        <v>0</v>
      </c>
      <c r="CV15">
        <v>1.1819710000000001</v>
      </c>
      <c r="CW15">
        <v>2.359089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79.023159000000007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539.60056699999996</v>
      </c>
      <c r="L16">
        <v>397.842647</v>
      </c>
      <c r="M16">
        <v>91.188558999999998</v>
      </c>
      <c r="N16">
        <v>116.683092</v>
      </c>
      <c r="O16">
        <v>122.319536</v>
      </c>
      <c r="P16">
        <v>139.24507299999999</v>
      </c>
      <c r="Q16">
        <v>17.010072999999998</v>
      </c>
      <c r="R16">
        <v>42.097178999999997</v>
      </c>
      <c r="S16">
        <v>22.107429</v>
      </c>
      <c r="T16">
        <v>1.380209</v>
      </c>
      <c r="U16">
        <v>293.66550000000001</v>
      </c>
      <c r="V16">
        <v>16.663765000000001</v>
      </c>
      <c r="W16">
        <v>42.249160000000003</v>
      </c>
      <c r="X16">
        <v>142.61810600000001</v>
      </c>
      <c r="Y16">
        <v>0</v>
      </c>
      <c r="Z16">
        <v>19.008641999999998</v>
      </c>
      <c r="AA16">
        <v>27.165842000000001</v>
      </c>
      <c r="AB16">
        <v>42.186472999999999</v>
      </c>
      <c r="AC16">
        <v>30.656970999999999</v>
      </c>
      <c r="AD16">
        <v>19.171906</v>
      </c>
      <c r="AE16">
        <v>52.115693</v>
      </c>
      <c r="AF16">
        <v>8.731776</v>
      </c>
      <c r="AG16">
        <v>42.684784999999998</v>
      </c>
      <c r="AH16">
        <v>61.366790000000002</v>
      </c>
      <c r="AI16">
        <v>16.114346000000001</v>
      </c>
      <c r="AJ16">
        <v>0</v>
      </c>
      <c r="AK16">
        <v>59.163820999999999</v>
      </c>
      <c r="AL16">
        <v>64.035031000000004</v>
      </c>
      <c r="AM16">
        <v>11.094891000000001</v>
      </c>
      <c r="AN16">
        <v>1.059272</v>
      </c>
      <c r="AO16">
        <v>0</v>
      </c>
      <c r="AP16">
        <v>0.86692999999999998</v>
      </c>
      <c r="AQ16">
        <v>26.640394000000001</v>
      </c>
      <c r="AR16">
        <v>49.097971000000001</v>
      </c>
      <c r="AS16">
        <v>33.621431000000001</v>
      </c>
      <c r="AT16">
        <v>11.344863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79.023159000000007</v>
      </c>
      <c r="BA16">
        <f t="shared" si="1"/>
        <v>2639.8218820000002</v>
      </c>
      <c r="BD16">
        <v>5.85</v>
      </c>
      <c r="BE16">
        <v>1.88</v>
      </c>
      <c r="BF16">
        <v>2.93</v>
      </c>
      <c r="BG16">
        <v>1.79</v>
      </c>
      <c r="BH16">
        <v>9.02</v>
      </c>
      <c r="BI16">
        <v>0.81</v>
      </c>
      <c r="BJ16">
        <v>0.42</v>
      </c>
      <c r="BK16">
        <v>0.79</v>
      </c>
      <c r="BL16">
        <v>0.85</v>
      </c>
      <c r="BM16">
        <v>0.21</v>
      </c>
      <c r="BN16">
        <v>2.2999999999999998</v>
      </c>
      <c r="BO16">
        <v>3.31</v>
      </c>
      <c r="BP16">
        <v>0.24</v>
      </c>
      <c r="BQ16">
        <v>1.93</v>
      </c>
      <c r="BR16">
        <v>1.06</v>
      </c>
      <c r="BS16">
        <v>1.57</v>
      </c>
      <c r="BT16">
        <v>2.870752</v>
      </c>
      <c r="BU16">
        <v>1.2972950000000001</v>
      </c>
      <c r="BV16">
        <v>2.315896</v>
      </c>
      <c r="BW16">
        <v>1.8784559999999999</v>
      </c>
      <c r="BX16">
        <v>1.894622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7.3639999999999999E-3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3.4248569999999998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2.4667680000000001</v>
      </c>
      <c r="CU16">
        <v>0</v>
      </c>
      <c r="CV16">
        <v>1.1819710000000001</v>
      </c>
      <c r="CW16">
        <v>2.359089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79.023159000000007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521.23136699999998</v>
      </c>
      <c r="L17">
        <v>397.842647</v>
      </c>
      <c r="M17">
        <v>91.188558999999998</v>
      </c>
      <c r="N17">
        <v>116.683092</v>
      </c>
      <c r="O17">
        <v>122.319536</v>
      </c>
      <c r="P17">
        <v>139.24507299999999</v>
      </c>
      <c r="Q17">
        <v>17.010072999999998</v>
      </c>
      <c r="R17">
        <v>42.097178999999997</v>
      </c>
      <c r="S17">
        <v>22.107429</v>
      </c>
      <c r="T17">
        <v>1.380209</v>
      </c>
      <c r="U17">
        <v>293.66550000000001</v>
      </c>
      <c r="V17">
        <v>16.663765000000001</v>
      </c>
      <c r="W17">
        <v>42.249160000000003</v>
      </c>
      <c r="X17">
        <v>142.61810600000001</v>
      </c>
      <c r="Y17">
        <v>0</v>
      </c>
      <c r="Z17">
        <v>19.008641999999998</v>
      </c>
      <c r="AA17">
        <v>27.165842000000001</v>
      </c>
      <c r="AB17">
        <v>42.186472999999999</v>
      </c>
      <c r="AC17">
        <v>30.656970999999999</v>
      </c>
      <c r="AD17">
        <v>19.171906</v>
      </c>
      <c r="AE17">
        <v>52.115693</v>
      </c>
      <c r="AF17">
        <v>8.731776</v>
      </c>
      <c r="AG17">
        <v>42.684784999999998</v>
      </c>
      <c r="AH17">
        <v>61.366790000000002</v>
      </c>
      <c r="AI17">
        <v>16.114346000000001</v>
      </c>
      <c r="AJ17">
        <v>0</v>
      </c>
      <c r="AK17">
        <v>59.163820999999999</v>
      </c>
      <c r="AL17">
        <v>64.035031000000004</v>
      </c>
      <c r="AM17">
        <v>11.094891000000001</v>
      </c>
      <c r="AN17">
        <v>1.059272</v>
      </c>
      <c r="AO17">
        <v>0</v>
      </c>
      <c r="AP17">
        <v>0.86692999999999998</v>
      </c>
      <c r="AQ17">
        <v>26.640394000000001</v>
      </c>
      <c r="AR17">
        <v>49.097971000000001</v>
      </c>
      <c r="AS17">
        <v>33.621431000000001</v>
      </c>
      <c r="AT17">
        <v>10.942786999999999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79.023159000000007</v>
      </c>
      <c r="BA17">
        <f t="shared" si="1"/>
        <v>2621.0506060000007</v>
      </c>
      <c r="BD17">
        <v>5.85</v>
      </c>
      <c r="BE17">
        <v>1.88</v>
      </c>
      <c r="BF17">
        <v>2.93</v>
      </c>
      <c r="BG17">
        <v>1.79</v>
      </c>
      <c r="BH17">
        <v>9.02</v>
      </c>
      <c r="BI17">
        <v>0.81</v>
      </c>
      <c r="BJ17">
        <v>0.42</v>
      </c>
      <c r="BK17">
        <v>0.79</v>
      </c>
      <c r="BL17">
        <v>0.85</v>
      </c>
      <c r="BM17">
        <v>0.21</v>
      </c>
      <c r="BN17">
        <v>2.2999999999999998</v>
      </c>
      <c r="BO17">
        <v>3.31</v>
      </c>
      <c r="BP17">
        <v>0.24</v>
      </c>
      <c r="BQ17">
        <v>1.93</v>
      </c>
      <c r="BR17">
        <v>1.06</v>
      </c>
      <c r="BS17">
        <v>1.57</v>
      </c>
      <c r="BT17">
        <v>2.870752</v>
      </c>
      <c r="BU17">
        <v>1.2972950000000001</v>
      </c>
      <c r="BV17">
        <v>2.315896</v>
      </c>
      <c r="BW17">
        <v>1.8784559999999999</v>
      </c>
      <c r="BX17">
        <v>1.894622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7.3639999999999999E-3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3.4248569999999998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2.4667680000000001</v>
      </c>
      <c r="CU17">
        <v>0</v>
      </c>
      <c r="CV17">
        <v>1.1819710000000001</v>
      </c>
      <c r="CW17">
        <v>2.359089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79.023159000000007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496.09456699999998</v>
      </c>
      <c r="L18">
        <v>397.842647</v>
      </c>
      <c r="M18">
        <v>91.188558999999998</v>
      </c>
      <c r="N18">
        <v>116.683092</v>
      </c>
      <c r="O18">
        <v>122.319536</v>
      </c>
      <c r="P18">
        <v>139.24507299999999</v>
      </c>
      <c r="Q18">
        <v>17.010072999999998</v>
      </c>
      <c r="R18">
        <v>42.097178999999997</v>
      </c>
      <c r="S18">
        <v>22.107429</v>
      </c>
      <c r="T18">
        <v>1.380209</v>
      </c>
      <c r="U18">
        <v>293.66550000000001</v>
      </c>
      <c r="V18">
        <v>16.663765000000001</v>
      </c>
      <c r="W18">
        <v>42.249160000000003</v>
      </c>
      <c r="X18">
        <v>142.61810600000001</v>
      </c>
      <c r="Y18">
        <v>0</v>
      </c>
      <c r="Z18">
        <v>19.008641999999998</v>
      </c>
      <c r="AA18">
        <v>27.165842000000001</v>
      </c>
      <c r="AB18">
        <v>42.186472999999999</v>
      </c>
      <c r="AC18">
        <v>30.656970999999999</v>
      </c>
      <c r="AD18">
        <v>19.171906</v>
      </c>
      <c r="AE18">
        <v>52.115693</v>
      </c>
      <c r="AF18">
        <v>8.731776</v>
      </c>
      <c r="AG18">
        <v>42.684784999999998</v>
      </c>
      <c r="AH18">
        <v>61.366790000000002</v>
      </c>
      <c r="AI18">
        <v>16.114346000000001</v>
      </c>
      <c r="AJ18">
        <v>0</v>
      </c>
      <c r="AK18">
        <v>59.163820999999999</v>
      </c>
      <c r="AL18">
        <v>64.035031000000004</v>
      </c>
      <c r="AM18">
        <v>11.094891000000001</v>
      </c>
      <c r="AN18">
        <v>1.059272</v>
      </c>
      <c r="AO18">
        <v>0</v>
      </c>
      <c r="AP18">
        <v>0.86692999999999998</v>
      </c>
      <c r="AQ18">
        <v>17.760262999999998</v>
      </c>
      <c r="AR18">
        <v>49.097971000000001</v>
      </c>
      <c r="AS18">
        <v>33.621431000000001</v>
      </c>
      <c r="AT18">
        <v>12.643528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79.023159000000007</v>
      </c>
      <c r="BA18">
        <f t="shared" si="1"/>
        <v>2588.7344160000007</v>
      </c>
      <c r="BD18">
        <v>5.85</v>
      </c>
      <c r="BE18">
        <v>1.88</v>
      </c>
      <c r="BF18">
        <v>2.93</v>
      </c>
      <c r="BG18">
        <v>1.79</v>
      </c>
      <c r="BH18">
        <v>9.02</v>
      </c>
      <c r="BI18">
        <v>0.81</v>
      </c>
      <c r="BJ18">
        <v>0.42</v>
      </c>
      <c r="BK18">
        <v>0.79</v>
      </c>
      <c r="BL18">
        <v>0.85</v>
      </c>
      <c r="BM18">
        <v>0.21</v>
      </c>
      <c r="BN18">
        <v>2.2999999999999998</v>
      </c>
      <c r="BO18">
        <v>3.31</v>
      </c>
      <c r="BP18">
        <v>0.24</v>
      </c>
      <c r="BQ18">
        <v>1.93</v>
      </c>
      <c r="BR18">
        <v>1.06</v>
      </c>
      <c r="BS18">
        <v>1.57</v>
      </c>
      <c r="BT18">
        <v>2.870752</v>
      </c>
      <c r="BU18">
        <v>1.2972950000000001</v>
      </c>
      <c r="BV18">
        <v>2.315896</v>
      </c>
      <c r="BW18">
        <v>1.8784559999999999</v>
      </c>
      <c r="BX18">
        <v>1.894622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7.3639999999999999E-3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3.4248569999999998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2.4667680000000001</v>
      </c>
      <c r="CU18">
        <v>0</v>
      </c>
      <c r="CV18">
        <v>1.1819710000000001</v>
      </c>
      <c r="CW18">
        <v>2.359089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79.023159000000007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466.12376699999999</v>
      </c>
      <c r="L19">
        <v>397.842647</v>
      </c>
      <c r="M19">
        <v>91.188558999999998</v>
      </c>
      <c r="N19">
        <v>116.683092</v>
      </c>
      <c r="O19">
        <v>122.319536</v>
      </c>
      <c r="P19">
        <v>139.24507299999999</v>
      </c>
      <c r="Q19">
        <v>17.010072999999998</v>
      </c>
      <c r="R19">
        <v>42.097178999999997</v>
      </c>
      <c r="S19">
        <v>22.107429</v>
      </c>
      <c r="T19">
        <v>1.380209</v>
      </c>
      <c r="U19">
        <v>293.66550000000001</v>
      </c>
      <c r="V19">
        <v>16.663765000000001</v>
      </c>
      <c r="W19">
        <v>42.249160000000003</v>
      </c>
      <c r="X19">
        <v>142.61810600000001</v>
      </c>
      <c r="Y19">
        <v>0</v>
      </c>
      <c r="Z19">
        <v>19.008641999999998</v>
      </c>
      <c r="AA19">
        <v>27.165842000000001</v>
      </c>
      <c r="AB19">
        <v>42.186472999999999</v>
      </c>
      <c r="AC19">
        <v>30.656970999999999</v>
      </c>
      <c r="AD19">
        <v>19.171906</v>
      </c>
      <c r="AE19">
        <v>52.115693</v>
      </c>
      <c r="AF19">
        <v>8.731776</v>
      </c>
      <c r="AG19">
        <v>42.684784999999998</v>
      </c>
      <c r="AH19">
        <v>61.366790000000002</v>
      </c>
      <c r="AI19">
        <v>3.760014</v>
      </c>
      <c r="AJ19">
        <v>0</v>
      </c>
      <c r="AK19">
        <v>59.163820999999999</v>
      </c>
      <c r="AL19">
        <v>64.035031000000004</v>
      </c>
      <c r="AM19">
        <v>11.094891000000001</v>
      </c>
      <c r="AN19">
        <v>1.059272</v>
      </c>
      <c r="AO19">
        <v>0</v>
      </c>
      <c r="AP19">
        <v>0.86692999999999998</v>
      </c>
      <c r="AQ19">
        <v>17.760262999999998</v>
      </c>
      <c r="AR19">
        <v>49.097971000000001</v>
      </c>
      <c r="AS19">
        <v>33.621431000000001</v>
      </c>
      <c r="AT19">
        <v>14.143214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79.002295000000004</v>
      </c>
      <c r="BA19">
        <f t="shared" si="1"/>
        <v>2547.8881060000012</v>
      </c>
      <c r="BD19">
        <v>5.85</v>
      </c>
      <c r="BE19">
        <v>1.88</v>
      </c>
      <c r="BF19">
        <v>2.93</v>
      </c>
      <c r="BG19">
        <v>1.79</v>
      </c>
      <c r="BH19">
        <v>9.02</v>
      </c>
      <c r="BI19">
        <v>0.81</v>
      </c>
      <c r="BJ19">
        <v>0.42</v>
      </c>
      <c r="BK19">
        <v>0.79</v>
      </c>
      <c r="BL19">
        <v>0.85</v>
      </c>
      <c r="BM19">
        <v>0.21</v>
      </c>
      <c r="BN19">
        <v>2.2999999999999998</v>
      </c>
      <c r="BO19">
        <v>3.31</v>
      </c>
      <c r="BP19">
        <v>0.24</v>
      </c>
      <c r="BQ19">
        <v>1.93</v>
      </c>
      <c r="BR19">
        <v>1.06</v>
      </c>
      <c r="BS19">
        <v>1.57</v>
      </c>
      <c r="BT19">
        <v>2.870752</v>
      </c>
      <c r="BU19">
        <v>1.2972950000000001</v>
      </c>
      <c r="BV19">
        <v>2.295032</v>
      </c>
      <c r="BW19">
        <v>1.8784559999999999</v>
      </c>
      <c r="BX19">
        <v>1.894622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7.3639999999999999E-3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3.4248569999999998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2.4667680000000001</v>
      </c>
      <c r="CU19">
        <v>0</v>
      </c>
      <c r="CV19">
        <v>1.1819710000000001</v>
      </c>
      <c r="CW19">
        <v>2.359089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79.002295000000004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446.78776699999997</v>
      </c>
      <c r="L20">
        <v>366.90504700000002</v>
      </c>
      <c r="M20">
        <v>91.188558999999998</v>
      </c>
      <c r="N20">
        <v>116.683092</v>
      </c>
      <c r="O20">
        <v>122.319536</v>
      </c>
      <c r="P20">
        <v>139.24507299999999</v>
      </c>
      <c r="Q20">
        <v>17.010072999999998</v>
      </c>
      <c r="R20">
        <v>42.097178999999997</v>
      </c>
      <c r="S20">
        <v>22.107429</v>
      </c>
      <c r="T20">
        <v>1.380209</v>
      </c>
      <c r="U20">
        <v>293.66550000000001</v>
      </c>
      <c r="V20">
        <v>16.663765000000001</v>
      </c>
      <c r="W20">
        <v>42.249160000000003</v>
      </c>
      <c r="X20">
        <v>142.61810600000001</v>
      </c>
      <c r="Y20">
        <v>0</v>
      </c>
      <c r="Z20">
        <v>19.008641999999998</v>
      </c>
      <c r="AA20">
        <v>27.165842000000001</v>
      </c>
      <c r="AB20">
        <v>42.186472999999999</v>
      </c>
      <c r="AC20">
        <v>30.656970999999999</v>
      </c>
      <c r="AD20">
        <v>19.171906</v>
      </c>
      <c r="AE20">
        <v>52.115693</v>
      </c>
      <c r="AF20">
        <v>8.731776</v>
      </c>
      <c r="AG20">
        <v>42.684784999999998</v>
      </c>
      <c r="AH20">
        <v>61.366790000000002</v>
      </c>
      <c r="AI20">
        <v>3.760014</v>
      </c>
      <c r="AJ20">
        <v>0</v>
      </c>
      <c r="AK20">
        <v>59.163820999999999</v>
      </c>
      <c r="AL20">
        <v>64.035031000000004</v>
      </c>
      <c r="AM20">
        <v>11.094891000000001</v>
      </c>
      <c r="AN20">
        <v>1.059272</v>
      </c>
      <c r="AO20">
        <v>0</v>
      </c>
      <c r="AP20">
        <v>0.86692999999999998</v>
      </c>
      <c r="AQ20">
        <v>8.8801310000000004</v>
      </c>
      <c r="AR20">
        <v>49.097971000000001</v>
      </c>
      <c r="AS20">
        <v>33.621431000000001</v>
      </c>
      <c r="AT20">
        <v>14.50201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79.002295000000004</v>
      </c>
      <c r="BA20">
        <f t="shared" si="1"/>
        <v>2489.093170000001</v>
      </c>
      <c r="BD20">
        <v>5.85</v>
      </c>
      <c r="BE20">
        <v>1.88</v>
      </c>
      <c r="BF20">
        <v>2.93</v>
      </c>
      <c r="BG20">
        <v>1.79</v>
      </c>
      <c r="BH20">
        <v>9.02</v>
      </c>
      <c r="BI20">
        <v>0.81</v>
      </c>
      <c r="BJ20">
        <v>0.42</v>
      </c>
      <c r="BK20">
        <v>0.79</v>
      </c>
      <c r="BL20">
        <v>0.85</v>
      </c>
      <c r="BM20">
        <v>0.21</v>
      </c>
      <c r="BN20">
        <v>2.2999999999999998</v>
      </c>
      <c r="BO20">
        <v>3.31</v>
      </c>
      <c r="BP20">
        <v>0.24</v>
      </c>
      <c r="BQ20">
        <v>1.93</v>
      </c>
      <c r="BR20">
        <v>1.06</v>
      </c>
      <c r="BS20">
        <v>1.57</v>
      </c>
      <c r="BT20">
        <v>2.870752</v>
      </c>
      <c r="BU20">
        <v>1.2972950000000001</v>
      </c>
      <c r="BV20">
        <v>2.295032</v>
      </c>
      <c r="BW20">
        <v>1.8784559999999999</v>
      </c>
      <c r="BX20">
        <v>1.894622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7.3639999999999999E-3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3.4248569999999998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2.4667680000000001</v>
      </c>
      <c r="CU20">
        <v>0</v>
      </c>
      <c r="CV20">
        <v>1.1819710000000001</v>
      </c>
      <c r="CW20">
        <v>2.359089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79.002295000000004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431.31896699999999</v>
      </c>
      <c r="L21">
        <v>366.90504700000002</v>
      </c>
      <c r="M21">
        <v>91.188558999999998</v>
      </c>
      <c r="N21">
        <v>116.683092</v>
      </c>
      <c r="O21">
        <v>122.319536</v>
      </c>
      <c r="P21">
        <v>139.24507299999999</v>
      </c>
      <c r="Q21">
        <v>13.830363999999999</v>
      </c>
      <c r="R21">
        <v>42.097178999999997</v>
      </c>
      <c r="S21">
        <v>18.428754999999999</v>
      </c>
      <c r="T21">
        <v>1.380209</v>
      </c>
      <c r="U21">
        <v>293.66550000000001</v>
      </c>
      <c r="V21">
        <v>16.663765000000001</v>
      </c>
      <c r="W21">
        <v>42.249160000000003</v>
      </c>
      <c r="X21">
        <v>142.61810600000001</v>
      </c>
      <c r="Y21">
        <v>0</v>
      </c>
      <c r="Z21">
        <v>19.008641999999998</v>
      </c>
      <c r="AA21">
        <v>27.165842000000001</v>
      </c>
      <c r="AB21">
        <v>42.186472999999999</v>
      </c>
      <c r="AC21">
        <v>30.656970999999999</v>
      </c>
      <c r="AD21">
        <v>19.171906</v>
      </c>
      <c r="AE21">
        <v>52.115693</v>
      </c>
      <c r="AF21">
        <v>8.731776</v>
      </c>
      <c r="AG21">
        <v>42.684784999999998</v>
      </c>
      <c r="AH21">
        <v>61.366790000000002</v>
      </c>
      <c r="AI21">
        <v>6.7143110000000004</v>
      </c>
      <c r="AJ21">
        <v>0</v>
      </c>
      <c r="AK21">
        <v>59.163820999999999</v>
      </c>
      <c r="AL21">
        <v>64.035031000000004</v>
      </c>
      <c r="AM21">
        <v>11.094891000000001</v>
      </c>
      <c r="AN21">
        <v>1.059272</v>
      </c>
      <c r="AO21">
        <v>0</v>
      </c>
      <c r="AP21">
        <v>0.86692999999999998</v>
      </c>
      <c r="AQ21">
        <v>0</v>
      </c>
      <c r="AR21">
        <v>49.097971000000001</v>
      </c>
      <c r="AS21">
        <v>33.621431000000001</v>
      </c>
      <c r="AT21">
        <v>14.50201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78.602727000000002</v>
      </c>
      <c r="BA21">
        <f t="shared" si="1"/>
        <v>2460.4405850000012</v>
      </c>
      <c r="BD21">
        <v>5.85</v>
      </c>
      <c r="BE21">
        <v>1.88</v>
      </c>
      <c r="BF21">
        <v>2.93</v>
      </c>
      <c r="BG21">
        <v>1.79</v>
      </c>
      <c r="BH21">
        <v>9.02</v>
      </c>
      <c r="BI21">
        <v>0.81</v>
      </c>
      <c r="BJ21">
        <v>0.42</v>
      </c>
      <c r="BK21">
        <v>0.79</v>
      </c>
      <c r="BL21">
        <v>0.85</v>
      </c>
      <c r="BM21">
        <v>0.21</v>
      </c>
      <c r="BN21">
        <v>2.2999999999999998</v>
      </c>
      <c r="BO21">
        <v>2.9</v>
      </c>
      <c r="BP21">
        <v>0.24</v>
      </c>
      <c r="BQ21">
        <v>1.93</v>
      </c>
      <c r="BR21">
        <v>1.06</v>
      </c>
      <c r="BS21">
        <v>1.57</v>
      </c>
      <c r="BT21">
        <v>2.870752</v>
      </c>
      <c r="BU21">
        <v>1.2972950000000001</v>
      </c>
      <c r="BV21">
        <v>2.3054640000000002</v>
      </c>
      <c r="BW21">
        <v>1.8784559999999999</v>
      </c>
      <c r="BX21">
        <v>1.894622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7.3639999999999999E-3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3.4248569999999998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2.4667680000000001</v>
      </c>
      <c r="CU21">
        <v>0</v>
      </c>
      <c r="CV21">
        <v>1.1819710000000001</v>
      </c>
      <c r="CW21">
        <v>2.359089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78.602727000000002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406.18216699999999</v>
      </c>
      <c r="L22">
        <v>397.842647</v>
      </c>
      <c r="M22">
        <v>91.188558999999998</v>
      </c>
      <c r="N22">
        <v>116.683092</v>
      </c>
      <c r="O22">
        <v>122.319536</v>
      </c>
      <c r="P22">
        <v>139.24507299999999</v>
      </c>
      <c r="Q22">
        <v>17.010072999999998</v>
      </c>
      <c r="R22">
        <v>42.097178999999997</v>
      </c>
      <c r="S22">
        <v>22.107429</v>
      </c>
      <c r="T22">
        <v>1.380209</v>
      </c>
      <c r="U22">
        <v>293.66550000000001</v>
      </c>
      <c r="V22">
        <v>16.663765000000001</v>
      </c>
      <c r="W22">
        <v>42.249160000000003</v>
      </c>
      <c r="X22">
        <v>142.61810600000001</v>
      </c>
      <c r="Y22">
        <v>0</v>
      </c>
      <c r="Z22">
        <v>19.008641999999998</v>
      </c>
      <c r="AA22">
        <v>27.165842000000001</v>
      </c>
      <c r="AB22">
        <v>42.186472999999999</v>
      </c>
      <c r="AC22">
        <v>30.656970999999999</v>
      </c>
      <c r="AD22">
        <v>19.171906</v>
      </c>
      <c r="AE22">
        <v>52.115693</v>
      </c>
      <c r="AF22">
        <v>8.731776</v>
      </c>
      <c r="AG22">
        <v>42.684784999999998</v>
      </c>
      <c r="AH22">
        <v>61.366790000000002</v>
      </c>
      <c r="AI22">
        <v>10.742898</v>
      </c>
      <c r="AJ22">
        <v>0</v>
      </c>
      <c r="AK22">
        <v>59.163820999999999</v>
      </c>
      <c r="AL22">
        <v>64.035031000000004</v>
      </c>
      <c r="AM22">
        <v>11.094891000000001</v>
      </c>
      <c r="AN22">
        <v>1.059272</v>
      </c>
      <c r="AO22">
        <v>0</v>
      </c>
      <c r="AP22">
        <v>0.86692999999999998</v>
      </c>
      <c r="AQ22">
        <v>0</v>
      </c>
      <c r="AR22">
        <v>49.097971000000001</v>
      </c>
      <c r="AS22">
        <v>33.621431000000001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78.602727000000002</v>
      </c>
      <c r="BA22">
        <f t="shared" si="1"/>
        <v>2477.1283550000007</v>
      </c>
      <c r="BD22">
        <v>5.85</v>
      </c>
      <c r="BE22">
        <v>1.88</v>
      </c>
      <c r="BF22">
        <v>2.93</v>
      </c>
      <c r="BG22">
        <v>1.79</v>
      </c>
      <c r="BH22">
        <v>9.02</v>
      </c>
      <c r="BI22">
        <v>0.81</v>
      </c>
      <c r="BJ22">
        <v>0.42</v>
      </c>
      <c r="BK22">
        <v>0.79</v>
      </c>
      <c r="BL22">
        <v>0.85</v>
      </c>
      <c r="BM22">
        <v>0.21</v>
      </c>
      <c r="BN22">
        <v>2.2999999999999998</v>
      </c>
      <c r="BO22">
        <v>2.9</v>
      </c>
      <c r="BP22">
        <v>0.24</v>
      </c>
      <c r="BQ22">
        <v>1.93</v>
      </c>
      <c r="BR22">
        <v>1.06</v>
      </c>
      <c r="BS22">
        <v>1.57</v>
      </c>
      <c r="BT22">
        <v>2.870752</v>
      </c>
      <c r="BU22">
        <v>1.2972950000000001</v>
      </c>
      <c r="BV22">
        <v>2.3054640000000002</v>
      </c>
      <c r="BW22">
        <v>1.8784559999999999</v>
      </c>
      <c r="BX22">
        <v>1.894622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7.3639999999999999E-3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3.4248569999999998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2.4667680000000001</v>
      </c>
      <c r="CU22">
        <v>0</v>
      </c>
      <c r="CV22">
        <v>1.1819710000000001</v>
      </c>
      <c r="CW22">
        <v>2.359089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78.602727000000002</v>
      </c>
    </row>
    <row r="23" spans="1:114">
      <c r="A23" t="s">
        <v>65</v>
      </c>
      <c r="B23">
        <v>0</v>
      </c>
      <c r="C23">
        <v>0</v>
      </c>
      <c r="D23">
        <v>7.8929539999999996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362.67616700000002</v>
      </c>
      <c r="L23">
        <v>397.842647</v>
      </c>
      <c r="M23">
        <v>91.188558999999998</v>
      </c>
      <c r="N23">
        <v>116.683092</v>
      </c>
      <c r="O23">
        <v>122.319536</v>
      </c>
      <c r="P23">
        <v>139.24507299999999</v>
      </c>
      <c r="Q23">
        <v>17.010072999999998</v>
      </c>
      <c r="R23">
        <v>42.097178999999997</v>
      </c>
      <c r="S23">
        <v>22.107429</v>
      </c>
      <c r="T23">
        <v>1.380209</v>
      </c>
      <c r="U23">
        <v>293.66550000000001</v>
      </c>
      <c r="V23">
        <v>16.663765000000001</v>
      </c>
      <c r="W23">
        <v>42.249160000000003</v>
      </c>
      <c r="X23">
        <v>142.61810600000001</v>
      </c>
      <c r="Y23">
        <v>0</v>
      </c>
      <c r="Z23">
        <v>19.008641999999998</v>
      </c>
      <c r="AA23">
        <v>40.748764000000001</v>
      </c>
      <c r="AB23">
        <v>42.186472999999999</v>
      </c>
      <c r="AC23">
        <v>30.656970999999999</v>
      </c>
      <c r="AD23">
        <v>19.171906</v>
      </c>
      <c r="AE23">
        <v>52.115693</v>
      </c>
      <c r="AF23">
        <v>8.4235959999999999</v>
      </c>
      <c r="AG23">
        <v>42.684784999999998</v>
      </c>
      <c r="AH23">
        <v>61.366790000000002</v>
      </c>
      <c r="AI23">
        <v>52.371625999999999</v>
      </c>
      <c r="AJ23">
        <v>0</v>
      </c>
      <c r="AK23">
        <v>59.163820999999999</v>
      </c>
      <c r="AL23">
        <v>64.035031000000004</v>
      </c>
      <c r="AM23">
        <v>11.094891000000001</v>
      </c>
      <c r="AN23">
        <v>1.059272</v>
      </c>
      <c r="AO23">
        <v>0</v>
      </c>
      <c r="AP23">
        <v>0.86692999999999998</v>
      </c>
      <c r="AQ23">
        <v>0</v>
      </c>
      <c r="AR23">
        <v>51.232666000000002</v>
      </c>
      <c r="AS23">
        <v>33.621431000000001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78.612614000000008</v>
      </c>
      <c r="BA23">
        <f t="shared" si="1"/>
        <v>2498.5633610000004</v>
      </c>
      <c r="BD23">
        <v>5.85</v>
      </c>
      <c r="BE23">
        <v>1.88</v>
      </c>
      <c r="BF23">
        <v>2.93</v>
      </c>
      <c r="BG23">
        <v>1.79</v>
      </c>
      <c r="BH23">
        <v>9.02</v>
      </c>
      <c r="BI23">
        <v>0.81</v>
      </c>
      <c r="BJ23">
        <v>0.42</v>
      </c>
      <c r="BK23">
        <v>0.79</v>
      </c>
      <c r="BL23">
        <v>0.85</v>
      </c>
      <c r="BM23">
        <v>0.21</v>
      </c>
      <c r="BN23">
        <v>2.2999999999999998</v>
      </c>
      <c r="BO23">
        <v>2.9</v>
      </c>
      <c r="BP23">
        <v>0.24</v>
      </c>
      <c r="BQ23">
        <v>1.93</v>
      </c>
      <c r="BR23">
        <v>1.06</v>
      </c>
      <c r="BS23">
        <v>1.57</v>
      </c>
      <c r="BT23">
        <v>2.870752</v>
      </c>
      <c r="BU23">
        <v>1.2972950000000001</v>
      </c>
      <c r="BV23">
        <v>2.3054640000000002</v>
      </c>
      <c r="BW23">
        <v>1.8784559999999999</v>
      </c>
      <c r="BX23">
        <v>1.894622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9.887E-3</v>
      </c>
      <c r="CE23">
        <v>0</v>
      </c>
      <c r="CF23">
        <v>0</v>
      </c>
      <c r="CG23">
        <v>0</v>
      </c>
      <c r="CH23">
        <v>0</v>
      </c>
      <c r="CI23">
        <v>7.3639999999999999E-3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3.4248569999999998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2.4667680000000001</v>
      </c>
      <c r="CU23">
        <v>0</v>
      </c>
      <c r="CV23">
        <v>1.1819710000000001</v>
      </c>
      <c r="CW23">
        <v>2.359089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78.612614000000008</v>
      </c>
    </row>
    <row r="24" spans="1:114">
      <c r="A24" t="s">
        <v>66</v>
      </c>
      <c r="B24">
        <v>0</v>
      </c>
      <c r="C24">
        <v>0</v>
      </c>
      <c r="D24">
        <v>7.8929539999999996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363.642967</v>
      </c>
      <c r="L24">
        <v>397.842647</v>
      </c>
      <c r="M24">
        <v>91.188558999999998</v>
      </c>
      <c r="N24">
        <v>116.683092</v>
      </c>
      <c r="O24">
        <v>122.319536</v>
      </c>
      <c r="P24">
        <v>139.24507299999999</v>
      </c>
      <c r="Q24">
        <v>10.994160000000001</v>
      </c>
      <c r="R24">
        <v>42.097178999999997</v>
      </c>
      <c r="S24">
        <v>15.682926999999999</v>
      </c>
      <c r="T24">
        <v>0.60599000000000003</v>
      </c>
      <c r="U24">
        <v>293.66550000000001</v>
      </c>
      <c r="V24">
        <v>16.663765000000001</v>
      </c>
      <c r="W24">
        <v>42.249160000000003</v>
      </c>
      <c r="X24">
        <v>142.61810600000001</v>
      </c>
      <c r="Y24">
        <v>0</v>
      </c>
      <c r="Z24">
        <v>19.008641999999998</v>
      </c>
      <c r="AA24">
        <v>40.748764000000001</v>
      </c>
      <c r="AB24">
        <v>42.186472999999999</v>
      </c>
      <c r="AC24">
        <v>30.656970999999999</v>
      </c>
      <c r="AD24">
        <v>19.171906</v>
      </c>
      <c r="AE24">
        <v>52.115693</v>
      </c>
      <c r="AF24">
        <v>8.4235959999999999</v>
      </c>
      <c r="AG24">
        <v>42.684784999999998</v>
      </c>
      <c r="AH24">
        <v>61.366790000000002</v>
      </c>
      <c r="AI24">
        <v>52.371625999999999</v>
      </c>
      <c r="AJ24">
        <v>0</v>
      </c>
      <c r="AK24">
        <v>59.163820999999999</v>
      </c>
      <c r="AL24">
        <v>64.035031000000004</v>
      </c>
      <c r="AM24">
        <v>11.094891000000001</v>
      </c>
      <c r="AN24">
        <v>1.059272</v>
      </c>
      <c r="AO24">
        <v>0</v>
      </c>
      <c r="AP24">
        <v>0.86692999999999998</v>
      </c>
      <c r="AQ24">
        <v>0</v>
      </c>
      <c r="AR24">
        <v>51.232666000000002</v>
      </c>
      <c r="AS24">
        <v>33.621431000000001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78.612614000000008</v>
      </c>
      <c r="BA24">
        <f t="shared" si="1"/>
        <v>2486.3155270000011</v>
      </c>
      <c r="BD24">
        <v>5.85</v>
      </c>
      <c r="BE24">
        <v>1.88</v>
      </c>
      <c r="BF24">
        <v>2.93</v>
      </c>
      <c r="BG24">
        <v>1.79</v>
      </c>
      <c r="BH24">
        <v>9.02</v>
      </c>
      <c r="BI24">
        <v>0.81</v>
      </c>
      <c r="BJ24">
        <v>0.42</v>
      </c>
      <c r="BK24">
        <v>0.79</v>
      </c>
      <c r="BL24">
        <v>0.85</v>
      </c>
      <c r="BM24">
        <v>0.21</v>
      </c>
      <c r="BN24">
        <v>2.2999999999999998</v>
      </c>
      <c r="BO24">
        <v>2.9</v>
      </c>
      <c r="BP24">
        <v>0.24</v>
      </c>
      <c r="BQ24">
        <v>1.93</v>
      </c>
      <c r="BR24">
        <v>1.06</v>
      </c>
      <c r="BS24">
        <v>1.57</v>
      </c>
      <c r="BT24">
        <v>2.870752</v>
      </c>
      <c r="BU24">
        <v>1.2972950000000001</v>
      </c>
      <c r="BV24">
        <v>2.3054640000000002</v>
      </c>
      <c r="BW24">
        <v>1.8784559999999999</v>
      </c>
      <c r="BX24">
        <v>1.894622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9.887E-3</v>
      </c>
      <c r="CE24">
        <v>0</v>
      </c>
      <c r="CF24">
        <v>0</v>
      </c>
      <c r="CG24">
        <v>0</v>
      </c>
      <c r="CH24">
        <v>0</v>
      </c>
      <c r="CI24">
        <v>7.3639999999999999E-3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3.4248569999999998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2.4667680000000001</v>
      </c>
      <c r="CU24">
        <v>0</v>
      </c>
      <c r="CV24">
        <v>1.1819710000000001</v>
      </c>
      <c r="CW24">
        <v>2.359089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78.612614000000008</v>
      </c>
    </row>
    <row r="25" spans="1:114">
      <c r="A25" t="s">
        <v>67</v>
      </c>
      <c r="B25">
        <v>0</v>
      </c>
      <c r="C25">
        <v>0</v>
      </c>
      <c r="D25">
        <v>9.0205190000000002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355.65022299999998</v>
      </c>
      <c r="L25">
        <v>390.366286</v>
      </c>
      <c r="M25">
        <v>91.188558999999998</v>
      </c>
      <c r="N25">
        <v>116.683092</v>
      </c>
      <c r="O25">
        <v>122.319536</v>
      </c>
      <c r="P25">
        <v>139.24507299999999</v>
      </c>
      <c r="Q25">
        <v>11.625565</v>
      </c>
      <c r="R25">
        <v>42.097178999999997</v>
      </c>
      <c r="S25">
        <v>13.943348</v>
      </c>
      <c r="T25">
        <v>0.68472599999999995</v>
      </c>
      <c r="U25">
        <v>293.66550000000001</v>
      </c>
      <c r="V25">
        <v>16.663765000000001</v>
      </c>
      <c r="W25">
        <v>42.249160000000003</v>
      </c>
      <c r="X25">
        <v>142.61810600000001</v>
      </c>
      <c r="Y25">
        <v>0</v>
      </c>
      <c r="Z25">
        <v>19.008641999999998</v>
      </c>
      <c r="AA25">
        <v>40.748764000000001</v>
      </c>
      <c r="AB25">
        <v>42.186472999999999</v>
      </c>
      <c r="AC25">
        <v>30.656970999999999</v>
      </c>
      <c r="AD25">
        <v>19.171906</v>
      </c>
      <c r="AE25">
        <v>52.115693</v>
      </c>
      <c r="AF25">
        <v>8.4235959999999999</v>
      </c>
      <c r="AG25">
        <v>42.684784999999998</v>
      </c>
      <c r="AH25">
        <v>73.244231999999997</v>
      </c>
      <c r="AI25">
        <v>52.371625999999999</v>
      </c>
      <c r="AJ25">
        <v>0</v>
      </c>
      <c r="AK25">
        <v>59.163820999999999</v>
      </c>
      <c r="AL25">
        <v>82.009777</v>
      </c>
      <c r="AM25">
        <v>11.094891000000001</v>
      </c>
      <c r="AN25">
        <v>1.059272</v>
      </c>
      <c r="AO25">
        <v>0</v>
      </c>
      <c r="AP25">
        <v>0.86692999999999998</v>
      </c>
      <c r="AQ25">
        <v>0</v>
      </c>
      <c r="AR25">
        <v>49.097971000000001</v>
      </c>
      <c r="AS25">
        <v>33.621431000000001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78.492614000000017</v>
      </c>
      <c r="BA25">
        <f t="shared" si="1"/>
        <v>2498.5420420000009</v>
      </c>
      <c r="BD25">
        <v>5.85</v>
      </c>
      <c r="BE25">
        <v>1.88</v>
      </c>
      <c r="BF25">
        <v>2.93</v>
      </c>
      <c r="BG25">
        <v>1.79</v>
      </c>
      <c r="BH25">
        <v>9.02</v>
      </c>
      <c r="BI25">
        <v>0.81</v>
      </c>
      <c r="BJ25">
        <v>0.42</v>
      </c>
      <c r="BK25">
        <v>0.79</v>
      </c>
      <c r="BL25">
        <v>0.85</v>
      </c>
      <c r="BM25">
        <v>0.21</v>
      </c>
      <c r="BN25">
        <v>2.2999999999999998</v>
      </c>
      <c r="BO25">
        <v>2.78</v>
      </c>
      <c r="BP25">
        <v>0.24</v>
      </c>
      <c r="BQ25">
        <v>1.93</v>
      </c>
      <c r="BR25">
        <v>1.06</v>
      </c>
      <c r="BS25">
        <v>1.57</v>
      </c>
      <c r="BT25">
        <v>2.870752</v>
      </c>
      <c r="BU25">
        <v>1.2972950000000001</v>
      </c>
      <c r="BV25">
        <v>2.3054640000000002</v>
      </c>
      <c r="BW25">
        <v>1.8784559999999999</v>
      </c>
      <c r="BX25">
        <v>1.894622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9.887E-3</v>
      </c>
      <c r="CE25">
        <v>0</v>
      </c>
      <c r="CF25">
        <v>0</v>
      </c>
      <c r="CG25">
        <v>0</v>
      </c>
      <c r="CH25">
        <v>0</v>
      </c>
      <c r="CI25">
        <v>7.3639999999999999E-3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3.4248569999999998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2.4667680000000001</v>
      </c>
      <c r="CU25">
        <v>0</v>
      </c>
      <c r="CV25">
        <v>1.414266</v>
      </c>
      <c r="CW25">
        <v>2.359089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78.492614000000017</v>
      </c>
    </row>
    <row r="26" spans="1:114">
      <c r="A26" t="s">
        <v>68</v>
      </c>
      <c r="B26">
        <v>0</v>
      </c>
      <c r="C26">
        <v>0</v>
      </c>
      <c r="D26">
        <v>10.148084000000001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355.64559100000002</v>
      </c>
      <c r="L26">
        <v>390.366286</v>
      </c>
      <c r="M26">
        <v>91.188558999999998</v>
      </c>
      <c r="N26">
        <v>116.683092</v>
      </c>
      <c r="O26">
        <v>122.319536</v>
      </c>
      <c r="P26">
        <v>139.24507299999999</v>
      </c>
      <c r="Q26">
        <v>11.625565</v>
      </c>
      <c r="R26">
        <v>27.335787</v>
      </c>
      <c r="S26">
        <v>13.938969999999999</v>
      </c>
      <c r="T26">
        <v>0.68472599999999995</v>
      </c>
      <c r="U26">
        <v>293.66550000000001</v>
      </c>
      <c r="V26">
        <v>16.663765000000001</v>
      </c>
      <c r="W26">
        <v>42.249160000000003</v>
      </c>
      <c r="X26">
        <v>142.61810600000001</v>
      </c>
      <c r="Y26">
        <v>0</v>
      </c>
      <c r="Z26">
        <v>19.008641999999998</v>
      </c>
      <c r="AA26">
        <v>40.748764000000001</v>
      </c>
      <c r="AB26">
        <v>42.186472999999999</v>
      </c>
      <c r="AC26">
        <v>30.656970999999999</v>
      </c>
      <c r="AD26">
        <v>19.171906</v>
      </c>
      <c r="AE26">
        <v>52.115693</v>
      </c>
      <c r="AF26">
        <v>8.4235959999999999</v>
      </c>
      <c r="AG26">
        <v>42.684784999999998</v>
      </c>
      <c r="AH26">
        <v>89.080822999999995</v>
      </c>
      <c r="AI26">
        <v>52.371625999999999</v>
      </c>
      <c r="AJ26">
        <v>0</v>
      </c>
      <c r="AK26">
        <v>59.163820999999999</v>
      </c>
      <c r="AL26">
        <v>82.009777</v>
      </c>
      <c r="AM26">
        <v>11.094891000000001</v>
      </c>
      <c r="AN26">
        <v>1.059272</v>
      </c>
      <c r="AO26">
        <v>0</v>
      </c>
      <c r="AP26">
        <v>0.86692999999999998</v>
      </c>
      <c r="AQ26">
        <v>0</v>
      </c>
      <c r="AR26">
        <v>49.097971000000001</v>
      </c>
      <c r="AS26">
        <v>33.621431000000001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78.55261400000002</v>
      </c>
      <c r="BA26">
        <f t="shared" si="1"/>
        <v>2500.7957960000012</v>
      </c>
      <c r="BD26">
        <v>5.85</v>
      </c>
      <c r="BE26">
        <v>1.88</v>
      </c>
      <c r="BF26">
        <v>2.93</v>
      </c>
      <c r="BG26">
        <v>1.79</v>
      </c>
      <c r="BH26">
        <v>9.02</v>
      </c>
      <c r="BI26">
        <v>0.86</v>
      </c>
      <c r="BJ26">
        <v>0.43</v>
      </c>
      <c r="BK26">
        <v>0.79</v>
      </c>
      <c r="BL26">
        <v>0.85</v>
      </c>
      <c r="BM26">
        <v>0.21</v>
      </c>
      <c r="BN26">
        <v>2.2999999999999998</v>
      </c>
      <c r="BO26">
        <v>2.78</v>
      </c>
      <c r="BP26">
        <v>0.24</v>
      </c>
      <c r="BQ26">
        <v>1.93</v>
      </c>
      <c r="BR26">
        <v>1.06</v>
      </c>
      <c r="BS26">
        <v>1.57</v>
      </c>
      <c r="BT26">
        <v>2.870752</v>
      </c>
      <c r="BU26">
        <v>1.2972950000000001</v>
      </c>
      <c r="BV26">
        <v>2.3054640000000002</v>
      </c>
      <c r="BW26">
        <v>1.8784559999999999</v>
      </c>
      <c r="BX26">
        <v>1.894622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9.887E-3</v>
      </c>
      <c r="CE26">
        <v>0</v>
      </c>
      <c r="CF26">
        <v>0</v>
      </c>
      <c r="CG26">
        <v>0</v>
      </c>
      <c r="CH26">
        <v>0</v>
      </c>
      <c r="CI26">
        <v>7.3639999999999999E-3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3.4248569999999998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2.4667680000000001</v>
      </c>
      <c r="CU26">
        <v>0</v>
      </c>
      <c r="CV26">
        <v>1.7148829999999999</v>
      </c>
      <c r="CW26">
        <v>2.359089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78.55261400000002</v>
      </c>
    </row>
    <row r="27" spans="1:114">
      <c r="A27" t="s">
        <v>69</v>
      </c>
      <c r="B27">
        <v>0</v>
      </c>
      <c r="C27">
        <v>0</v>
      </c>
      <c r="D27">
        <v>11.275648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382.97896700000001</v>
      </c>
      <c r="L27">
        <v>390.366286</v>
      </c>
      <c r="M27">
        <v>91.188558999999998</v>
      </c>
      <c r="N27">
        <v>116.683092</v>
      </c>
      <c r="O27">
        <v>122.319536</v>
      </c>
      <c r="P27">
        <v>139.24507299999999</v>
      </c>
      <c r="Q27">
        <v>11.625565</v>
      </c>
      <c r="R27">
        <v>27.335787</v>
      </c>
      <c r="S27">
        <v>13.938969999999999</v>
      </c>
      <c r="T27">
        <v>0.68472599999999995</v>
      </c>
      <c r="U27">
        <v>293.66550000000001</v>
      </c>
      <c r="V27">
        <v>16.663765000000001</v>
      </c>
      <c r="W27">
        <v>42.249160000000003</v>
      </c>
      <c r="X27">
        <v>142.61810600000001</v>
      </c>
      <c r="Y27">
        <v>0</v>
      </c>
      <c r="Z27">
        <v>19.008641999999998</v>
      </c>
      <c r="AA27">
        <v>36.661056000000002</v>
      </c>
      <c r="AB27">
        <v>42.186472999999999</v>
      </c>
      <c r="AC27">
        <v>30.656970999999999</v>
      </c>
      <c r="AD27">
        <v>19.171906</v>
      </c>
      <c r="AE27">
        <v>52.115693</v>
      </c>
      <c r="AF27">
        <v>8.4235959999999999</v>
      </c>
      <c r="AG27">
        <v>42.684784999999998</v>
      </c>
      <c r="AH27">
        <v>89.080822999999995</v>
      </c>
      <c r="AI27">
        <v>52.371625999999999</v>
      </c>
      <c r="AJ27">
        <v>0</v>
      </c>
      <c r="AK27">
        <v>59.163820999999999</v>
      </c>
      <c r="AL27">
        <v>82.009777</v>
      </c>
      <c r="AM27">
        <v>16.608716999999999</v>
      </c>
      <c r="AN27">
        <v>1.059272</v>
      </c>
      <c r="AO27">
        <v>0</v>
      </c>
      <c r="AP27">
        <v>0.86692999999999998</v>
      </c>
      <c r="AQ27">
        <v>0</v>
      </c>
      <c r="AR27">
        <v>49.097971000000001</v>
      </c>
      <c r="AS27">
        <v>33.621431000000001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77.602435000000014</v>
      </c>
      <c r="BA27">
        <f t="shared" si="1"/>
        <v>2529.7326750000011</v>
      </c>
      <c r="BD27">
        <v>5.85</v>
      </c>
      <c r="BE27">
        <v>1.88</v>
      </c>
      <c r="BF27">
        <v>2.93</v>
      </c>
      <c r="BG27">
        <v>1.79</v>
      </c>
      <c r="BH27">
        <v>9.02</v>
      </c>
      <c r="BI27">
        <v>0.86</v>
      </c>
      <c r="BJ27">
        <v>0.43</v>
      </c>
      <c r="BK27">
        <v>0.79</v>
      </c>
      <c r="BL27">
        <v>0.85</v>
      </c>
      <c r="BM27">
        <v>0.21</v>
      </c>
      <c r="BN27">
        <v>2.2999999999999998</v>
      </c>
      <c r="BO27">
        <v>1.83</v>
      </c>
      <c r="BP27">
        <v>0.24</v>
      </c>
      <c r="BQ27">
        <v>1.93</v>
      </c>
      <c r="BR27">
        <v>1.06</v>
      </c>
      <c r="BS27">
        <v>1.57</v>
      </c>
      <c r="BT27">
        <v>2.870752</v>
      </c>
      <c r="BU27">
        <v>1.2972950000000001</v>
      </c>
      <c r="BV27">
        <v>2.3054640000000002</v>
      </c>
      <c r="BW27">
        <v>1.8784559999999999</v>
      </c>
      <c r="BX27">
        <v>1.894622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9.887E-3</v>
      </c>
      <c r="CE27">
        <v>0</v>
      </c>
      <c r="CF27">
        <v>0</v>
      </c>
      <c r="CG27">
        <v>0</v>
      </c>
      <c r="CH27">
        <v>0</v>
      </c>
      <c r="CI27">
        <v>7.1850000000000004E-3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3.4248569999999998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2.4667680000000001</v>
      </c>
      <c r="CU27">
        <v>0</v>
      </c>
      <c r="CV27">
        <v>1.7148829999999999</v>
      </c>
      <c r="CW27">
        <v>2.359089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77.602435000000014</v>
      </c>
    </row>
    <row r="28" spans="1:114">
      <c r="A28" t="s">
        <v>70</v>
      </c>
      <c r="B28">
        <v>0</v>
      </c>
      <c r="C28">
        <v>0</v>
      </c>
      <c r="D28">
        <v>12.403212999999999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364.74387200000001</v>
      </c>
      <c r="L28">
        <v>390.366286</v>
      </c>
      <c r="M28">
        <v>91.188558999999998</v>
      </c>
      <c r="N28">
        <v>116.683092</v>
      </c>
      <c r="O28">
        <v>122.319536</v>
      </c>
      <c r="P28">
        <v>139.24507299999999</v>
      </c>
      <c r="Q28">
        <v>11.625565</v>
      </c>
      <c r="R28">
        <v>27.335787</v>
      </c>
      <c r="S28">
        <v>13.938969999999999</v>
      </c>
      <c r="T28">
        <v>0.68472599999999995</v>
      </c>
      <c r="U28">
        <v>293.66550000000001</v>
      </c>
      <c r="V28">
        <v>16.663765000000001</v>
      </c>
      <c r="W28">
        <v>42.249160000000003</v>
      </c>
      <c r="X28">
        <v>142.61810600000001</v>
      </c>
      <c r="Y28">
        <v>0</v>
      </c>
      <c r="Z28">
        <v>19.008641999999998</v>
      </c>
      <c r="AA28">
        <v>40.748764000000001</v>
      </c>
      <c r="AB28">
        <v>42.186472999999999</v>
      </c>
      <c r="AC28">
        <v>30.656970999999999</v>
      </c>
      <c r="AD28">
        <v>19.171906</v>
      </c>
      <c r="AE28">
        <v>52.115693</v>
      </c>
      <c r="AF28">
        <v>8.4235959999999999</v>
      </c>
      <c r="AG28">
        <v>42.684784999999998</v>
      </c>
      <c r="AH28">
        <v>89.080822999999995</v>
      </c>
      <c r="AI28">
        <v>52.371625999999999</v>
      </c>
      <c r="AJ28">
        <v>0</v>
      </c>
      <c r="AK28">
        <v>59.163820999999999</v>
      </c>
      <c r="AL28">
        <v>82.009777</v>
      </c>
      <c r="AM28">
        <v>16.608716999999999</v>
      </c>
      <c r="AN28">
        <v>1.059272</v>
      </c>
      <c r="AO28">
        <v>0</v>
      </c>
      <c r="AP28">
        <v>0.86692999999999998</v>
      </c>
      <c r="AQ28">
        <v>0</v>
      </c>
      <c r="AR28">
        <v>49.097971000000001</v>
      </c>
      <c r="AS28">
        <v>33.621431000000001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77.602435000000014</v>
      </c>
      <c r="BA28">
        <f t="shared" si="1"/>
        <v>2516.7128530000009</v>
      </c>
      <c r="BD28">
        <v>5.85</v>
      </c>
      <c r="BE28">
        <v>1.88</v>
      </c>
      <c r="BF28">
        <v>2.93</v>
      </c>
      <c r="BG28">
        <v>1.79</v>
      </c>
      <c r="BH28">
        <v>9.02</v>
      </c>
      <c r="BI28">
        <v>0.86</v>
      </c>
      <c r="BJ28">
        <v>0.43</v>
      </c>
      <c r="BK28">
        <v>0.79</v>
      </c>
      <c r="BL28">
        <v>0.85</v>
      </c>
      <c r="BM28">
        <v>0.21</v>
      </c>
      <c r="BN28">
        <v>2.2999999999999998</v>
      </c>
      <c r="BO28">
        <v>1.83</v>
      </c>
      <c r="BP28">
        <v>0.24</v>
      </c>
      <c r="BQ28">
        <v>1.93</v>
      </c>
      <c r="BR28">
        <v>1.06</v>
      </c>
      <c r="BS28">
        <v>1.57</v>
      </c>
      <c r="BT28">
        <v>2.870752</v>
      </c>
      <c r="BU28">
        <v>1.2972950000000001</v>
      </c>
      <c r="BV28">
        <v>2.3054640000000002</v>
      </c>
      <c r="BW28">
        <v>1.8784559999999999</v>
      </c>
      <c r="BX28">
        <v>1.894622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9.887E-3</v>
      </c>
      <c r="CE28">
        <v>0</v>
      </c>
      <c r="CF28">
        <v>0</v>
      </c>
      <c r="CG28">
        <v>0</v>
      </c>
      <c r="CH28">
        <v>0</v>
      </c>
      <c r="CI28">
        <v>7.1850000000000004E-3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3.4248569999999998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2.4667680000000001</v>
      </c>
      <c r="CU28">
        <v>0</v>
      </c>
      <c r="CV28">
        <v>1.7148829999999999</v>
      </c>
      <c r="CW28">
        <v>2.359089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77.602435000000014</v>
      </c>
    </row>
    <row r="29" spans="1:114">
      <c r="A29" t="s">
        <v>71</v>
      </c>
      <c r="B29">
        <v>0</v>
      </c>
      <c r="C29">
        <v>0</v>
      </c>
      <c r="D29">
        <v>12.403212999999999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364.74387200000001</v>
      </c>
      <c r="L29">
        <v>390.366286</v>
      </c>
      <c r="M29">
        <v>91.188558999999998</v>
      </c>
      <c r="N29">
        <v>116.683092</v>
      </c>
      <c r="O29">
        <v>122.319536</v>
      </c>
      <c r="P29">
        <v>139.24507299999999</v>
      </c>
      <c r="Q29">
        <v>11.625565</v>
      </c>
      <c r="R29">
        <v>27.335787</v>
      </c>
      <c r="S29">
        <v>13.938969999999999</v>
      </c>
      <c r="T29">
        <v>0.68472599999999995</v>
      </c>
      <c r="U29">
        <v>293.66550000000001</v>
      </c>
      <c r="V29">
        <v>16.663765000000001</v>
      </c>
      <c r="W29">
        <v>42.249160000000003</v>
      </c>
      <c r="X29">
        <v>142.61810600000001</v>
      </c>
      <c r="Y29">
        <v>0</v>
      </c>
      <c r="Z29">
        <v>19.008641999999998</v>
      </c>
      <c r="AA29">
        <v>40.748764000000001</v>
      </c>
      <c r="AB29">
        <v>42.186472999999999</v>
      </c>
      <c r="AC29">
        <v>30.656970999999999</v>
      </c>
      <c r="AD29">
        <v>19.171906</v>
      </c>
      <c r="AE29">
        <v>52.115693</v>
      </c>
      <c r="AF29">
        <v>8.4235959999999999</v>
      </c>
      <c r="AG29">
        <v>42.684784999999998</v>
      </c>
      <c r="AH29">
        <v>118.77443100000001</v>
      </c>
      <c r="AI29">
        <v>8.0571730000000006</v>
      </c>
      <c r="AJ29">
        <v>0</v>
      </c>
      <c r="AK29">
        <v>59.163820999999999</v>
      </c>
      <c r="AL29">
        <v>82.009777</v>
      </c>
      <c r="AM29">
        <v>16.608716999999999</v>
      </c>
      <c r="AN29">
        <v>1.059272</v>
      </c>
      <c r="AO29">
        <v>0</v>
      </c>
      <c r="AP29">
        <v>0.86692999999999998</v>
      </c>
      <c r="AQ29">
        <v>0</v>
      </c>
      <c r="AR29">
        <v>49.097971000000001</v>
      </c>
      <c r="AS29">
        <v>33.621431000000001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77.602435000000014</v>
      </c>
      <c r="BA29">
        <f t="shared" si="1"/>
        <v>2502.0920080000005</v>
      </c>
      <c r="BD29">
        <v>5.85</v>
      </c>
      <c r="BE29">
        <v>1.88</v>
      </c>
      <c r="BF29">
        <v>2.93</v>
      </c>
      <c r="BG29">
        <v>1.79</v>
      </c>
      <c r="BH29">
        <v>9.02</v>
      </c>
      <c r="BI29">
        <v>0.86</v>
      </c>
      <c r="BJ29">
        <v>0.43</v>
      </c>
      <c r="BK29">
        <v>0.79</v>
      </c>
      <c r="BL29">
        <v>0.85</v>
      </c>
      <c r="BM29">
        <v>0.21</v>
      </c>
      <c r="BN29">
        <v>2.2999999999999998</v>
      </c>
      <c r="BO29">
        <v>1.83</v>
      </c>
      <c r="BP29">
        <v>0.24</v>
      </c>
      <c r="BQ29">
        <v>1.93</v>
      </c>
      <c r="BR29">
        <v>1.06</v>
      </c>
      <c r="BS29">
        <v>1.57</v>
      </c>
      <c r="BT29">
        <v>2.870752</v>
      </c>
      <c r="BU29">
        <v>1.2972950000000001</v>
      </c>
      <c r="BV29">
        <v>2.3054640000000002</v>
      </c>
      <c r="BW29">
        <v>1.8784559999999999</v>
      </c>
      <c r="BX29">
        <v>1.894622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9.887E-3</v>
      </c>
      <c r="CE29">
        <v>0</v>
      </c>
      <c r="CF29">
        <v>0</v>
      </c>
      <c r="CG29">
        <v>0</v>
      </c>
      <c r="CH29">
        <v>0</v>
      </c>
      <c r="CI29">
        <v>7.1850000000000004E-3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3.4248569999999998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2.4667680000000001</v>
      </c>
      <c r="CU29">
        <v>0</v>
      </c>
      <c r="CV29">
        <v>2.2887879999999998</v>
      </c>
      <c r="CW29">
        <v>2.359089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77.602435000000014</v>
      </c>
    </row>
    <row r="30" spans="1:114">
      <c r="A30" t="s">
        <v>72</v>
      </c>
      <c r="B30">
        <v>0</v>
      </c>
      <c r="C30">
        <v>0</v>
      </c>
      <c r="D30">
        <v>12.403212999999999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355.64559100000002</v>
      </c>
      <c r="L30">
        <v>361.79494599999998</v>
      </c>
      <c r="M30">
        <v>91.188558999999998</v>
      </c>
      <c r="N30">
        <v>116.683092</v>
      </c>
      <c r="O30">
        <v>122.319536</v>
      </c>
      <c r="P30">
        <v>139.24507299999999</v>
      </c>
      <c r="Q30">
        <v>10.951554</v>
      </c>
      <c r="R30">
        <v>20.666027</v>
      </c>
      <c r="S30">
        <v>12.334317</v>
      </c>
      <c r="T30">
        <v>0.68472599999999995</v>
      </c>
      <c r="U30">
        <v>293.66550000000001</v>
      </c>
      <c r="V30">
        <v>16.663765000000001</v>
      </c>
      <c r="W30">
        <v>42.249160000000003</v>
      </c>
      <c r="X30">
        <v>142.61810600000001</v>
      </c>
      <c r="Y30">
        <v>0</v>
      </c>
      <c r="Z30">
        <v>19.008641999999998</v>
      </c>
      <c r="AA30">
        <v>40.748764000000001</v>
      </c>
      <c r="AB30">
        <v>42.186472999999999</v>
      </c>
      <c r="AC30">
        <v>30.656970999999999</v>
      </c>
      <c r="AD30">
        <v>19.171906</v>
      </c>
      <c r="AE30">
        <v>52.115693</v>
      </c>
      <c r="AF30">
        <v>8.4235959999999999</v>
      </c>
      <c r="AG30">
        <v>42.684784999999998</v>
      </c>
      <c r="AH30">
        <v>118.77443100000001</v>
      </c>
      <c r="AI30">
        <v>3.760014</v>
      </c>
      <c r="AJ30">
        <v>0</v>
      </c>
      <c r="AK30">
        <v>59.163820999999999</v>
      </c>
      <c r="AL30">
        <v>82.009777</v>
      </c>
      <c r="AM30">
        <v>16.608716999999999</v>
      </c>
      <c r="AN30">
        <v>1.059272</v>
      </c>
      <c r="AO30">
        <v>0</v>
      </c>
      <c r="AP30">
        <v>0.86692999999999998</v>
      </c>
      <c r="AQ30">
        <v>0</v>
      </c>
      <c r="AR30">
        <v>49.097971000000001</v>
      </c>
      <c r="AS30">
        <v>33.621431000000001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77.602435000000014</v>
      </c>
      <c r="BA30">
        <f t="shared" si="1"/>
        <v>2451.1768040000006</v>
      </c>
      <c r="BD30">
        <v>5.85</v>
      </c>
      <c r="BE30">
        <v>1.88</v>
      </c>
      <c r="BF30">
        <v>2.93</v>
      </c>
      <c r="BG30">
        <v>1.79</v>
      </c>
      <c r="BH30">
        <v>9.02</v>
      </c>
      <c r="BI30">
        <v>0.86</v>
      </c>
      <c r="BJ30">
        <v>0.43</v>
      </c>
      <c r="BK30">
        <v>0.79</v>
      </c>
      <c r="BL30">
        <v>0.85</v>
      </c>
      <c r="BM30">
        <v>0.21</v>
      </c>
      <c r="BN30">
        <v>2.2999999999999998</v>
      </c>
      <c r="BO30">
        <v>1.83</v>
      </c>
      <c r="BP30">
        <v>0.24</v>
      </c>
      <c r="BQ30">
        <v>1.93</v>
      </c>
      <c r="BR30">
        <v>1.06</v>
      </c>
      <c r="BS30">
        <v>1.57</v>
      </c>
      <c r="BT30">
        <v>2.870752</v>
      </c>
      <c r="BU30">
        <v>1.2972950000000001</v>
      </c>
      <c r="BV30">
        <v>2.3054640000000002</v>
      </c>
      <c r="BW30">
        <v>1.8784559999999999</v>
      </c>
      <c r="BX30">
        <v>1.894622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9.887E-3</v>
      </c>
      <c r="CE30">
        <v>0</v>
      </c>
      <c r="CF30">
        <v>0</v>
      </c>
      <c r="CG30">
        <v>0</v>
      </c>
      <c r="CH30">
        <v>0</v>
      </c>
      <c r="CI30">
        <v>7.1850000000000004E-3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3.4248569999999998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2.4667680000000001</v>
      </c>
      <c r="CU30">
        <v>0</v>
      </c>
      <c r="CV30">
        <v>2.2887879999999998</v>
      </c>
      <c r="CW30">
        <v>2.359089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77.602435000000014</v>
      </c>
    </row>
    <row r="31" spans="1:114">
      <c r="A31" t="s">
        <v>73</v>
      </c>
      <c r="B31">
        <v>0</v>
      </c>
      <c r="C31">
        <v>0</v>
      </c>
      <c r="D31">
        <v>16.913471999999999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356.59907199999998</v>
      </c>
      <c r="L31">
        <v>361.72000200000002</v>
      </c>
      <c r="M31">
        <v>91.188558999999998</v>
      </c>
      <c r="N31">
        <v>116.683092</v>
      </c>
      <c r="O31">
        <v>122.319536</v>
      </c>
      <c r="P31">
        <v>139.24507299999999</v>
      </c>
      <c r="Q31">
        <v>10.951554</v>
      </c>
      <c r="R31">
        <v>20.666027</v>
      </c>
      <c r="S31">
        <v>12.334317</v>
      </c>
      <c r="T31">
        <v>0.68472599999999995</v>
      </c>
      <c r="U31">
        <v>293.66550000000001</v>
      </c>
      <c r="V31">
        <v>9.2713219999999996</v>
      </c>
      <c r="W31">
        <v>28.527367999999999</v>
      </c>
      <c r="X31">
        <v>94.484590999999995</v>
      </c>
      <c r="Y31">
        <v>0</v>
      </c>
      <c r="Z31">
        <v>19.008641999999998</v>
      </c>
      <c r="AA31">
        <v>40.748764000000001</v>
      </c>
      <c r="AB31">
        <v>42.186472999999999</v>
      </c>
      <c r="AC31">
        <v>30.656970999999999</v>
      </c>
      <c r="AD31">
        <v>19.171906</v>
      </c>
      <c r="AE31">
        <v>52.115693</v>
      </c>
      <c r="AF31">
        <v>8.4235959999999999</v>
      </c>
      <c r="AG31">
        <v>42.684784999999998</v>
      </c>
      <c r="AH31">
        <v>118.77443100000001</v>
      </c>
      <c r="AI31">
        <v>3.760014</v>
      </c>
      <c r="AJ31">
        <v>0</v>
      </c>
      <c r="AK31">
        <v>59.163820999999999</v>
      </c>
      <c r="AL31">
        <v>82.009777</v>
      </c>
      <c r="AM31">
        <v>16.608716999999999</v>
      </c>
      <c r="AN31">
        <v>1.059272</v>
      </c>
      <c r="AO31">
        <v>0</v>
      </c>
      <c r="AP31">
        <v>0.86692999999999998</v>
      </c>
      <c r="AQ31">
        <v>0</v>
      </c>
      <c r="AR31">
        <v>49.097971000000001</v>
      </c>
      <c r="AS31">
        <v>33.621431000000001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77.562435000000008</v>
      </c>
      <c r="BA31">
        <f t="shared" si="1"/>
        <v>2387.2778500000004</v>
      </c>
      <c r="BD31">
        <v>5.85</v>
      </c>
      <c r="BE31">
        <v>1.88</v>
      </c>
      <c r="BF31">
        <v>2.93</v>
      </c>
      <c r="BG31">
        <v>1.79</v>
      </c>
      <c r="BH31">
        <v>9.02</v>
      </c>
      <c r="BI31">
        <v>0.83</v>
      </c>
      <c r="BJ31">
        <v>0.42</v>
      </c>
      <c r="BK31">
        <v>0.79</v>
      </c>
      <c r="BL31">
        <v>0.85</v>
      </c>
      <c r="BM31">
        <v>0.21</v>
      </c>
      <c r="BN31">
        <v>2.2999999999999998</v>
      </c>
      <c r="BO31">
        <v>1.83</v>
      </c>
      <c r="BP31">
        <v>0.24</v>
      </c>
      <c r="BQ31">
        <v>1.93</v>
      </c>
      <c r="BR31">
        <v>1.06</v>
      </c>
      <c r="BS31">
        <v>1.57</v>
      </c>
      <c r="BT31">
        <v>2.870752</v>
      </c>
      <c r="BU31">
        <v>1.2972950000000001</v>
      </c>
      <c r="BV31">
        <v>2.3054640000000002</v>
      </c>
      <c r="BW31">
        <v>1.8784559999999999</v>
      </c>
      <c r="BX31">
        <v>1.894622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9.887E-3</v>
      </c>
      <c r="CE31">
        <v>0</v>
      </c>
      <c r="CF31">
        <v>0</v>
      </c>
      <c r="CG31">
        <v>0</v>
      </c>
      <c r="CH31">
        <v>0</v>
      </c>
      <c r="CI31">
        <v>7.1850000000000004E-3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3.4248569999999998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2.4667680000000001</v>
      </c>
      <c r="CU31">
        <v>0</v>
      </c>
      <c r="CV31">
        <v>2.2887879999999998</v>
      </c>
      <c r="CW31">
        <v>2.359089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77.562435000000008</v>
      </c>
    </row>
    <row r="32" spans="1:114">
      <c r="A32" t="s">
        <v>74</v>
      </c>
      <c r="B32">
        <v>0</v>
      </c>
      <c r="C32">
        <v>0</v>
      </c>
      <c r="D32">
        <v>16.913471999999999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356.59907199999998</v>
      </c>
      <c r="L32">
        <v>361.72000200000002</v>
      </c>
      <c r="M32">
        <v>91.188558999999998</v>
      </c>
      <c r="N32">
        <v>116.683092</v>
      </c>
      <c r="O32">
        <v>122.319536</v>
      </c>
      <c r="P32">
        <v>139.24507299999999</v>
      </c>
      <c r="Q32">
        <v>10.951554</v>
      </c>
      <c r="R32">
        <v>20.666027</v>
      </c>
      <c r="S32">
        <v>12.334317</v>
      </c>
      <c r="T32">
        <v>0.68472599999999995</v>
      </c>
      <c r="U32">
        <v>293.66550000000001</v>
      </c>
      <c r="V32">
        <v>9.2713219999999996</v>
      </c>
      <c r="W32">
        <v>28.527367999999999</v>
      </c>
      <c r="X32">
        <v>94.484590999999995</v>
      </c>
      <c r="Y32">
        <v>0</v>
      </c>
      <c r="Z32">
        <v>19.008641999999998</v>
      </c>
      <c r="AA32">
        <v>40.748764000000001</v>
      </c>
      <c r="AB32">
        <v>42.186472999999999</v>
      </c>
      <c r="AC32">
        <v>30.656970999999999</v>
      </c>
      <c r="AD32">
        <v>19.171906</v>
      </c>
      <c r="AE32">
        <v>52.115693</v>
      </c>
      <c r="AF32">
        <v>8.4235959999999999</v>
      </c>
      <c r="AG32">
        <v>42.684784999999998</v>
      </c>
      <c r="AH32">
        <v>118.77443100000001</v>
      </c>
      <c r="AI32">
        <v>3.760014</v>
      </c>
      <c r="AJ32">
        <v>0</v>
      </c>
      <c r="AK32">
        <v>59.163820999999999</v>
      </c>
      <c r="AL32">
        <v>82.009777</v>
      </c>
      <c r="AM32">
        <v>16.608716999999999</v>
      </c>
      <c r="AN32">
        <v>1.059272</v>
      </c>
      <c r="AO32">
        <v>0</v>
      </c>
      <c r="AP32">
        <v>0.86692999999999998</v>
      </c>
      <c r="AQ32">
        <v>0</v>
      </c>
      <c r="AR32">
        <v>49.097971000000001</v>
      </c>
      <c r="AS32">
        <v>33.621431000000001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77.562435000000008</v>
      </c>
      <c r="BA32">
        <f t="shared" si="1"/>
        <v>2387.2778500000004</v>
      </c>
      <c r="BD32">
        <v>5.85</v>
      </c>
      <c r="BE32">
        <v>1.88</v>
      </c>
      <c r="BF32">
        <v>2.93</v>
      </c>
      <c r="BG32">
        <v>1.79</v>
      </c>
      <c r="BH32">
        <v>9.02</v>
      </c>
      <c r="BI32">
        <v>0.83</v>
      </c>
      <c r="BJ32">
        <v>0.42</v>
      </c>
      <c r="BK32">
        <v>0.79</v>
      </c>
      <c r="BL32">
        <v>0.85</v>
      </c>
      <c r="BM32">
        <v>0.21</v>
      </c>
      <c r="BN32">
        <v>2.2999999999999998</v>
      </c>
      <c r="BO32">
        <v>1.83</v>
      </c>
      <c r="BP32">
        <v>0.24</v>
      </c>
      <c r="BQ32">
        <v>1.93</v>
      </c>
      <c r="BR32">
        <v>1.06</v>
      </c>
      <c r="BS32">
        <v>1.57</v>
      </c>
      <c r="BT32">
        <v>2.870752</v>
      </c>
      <c r="BU32">
        <v>1.2972950000000001</v>
      </c>
      <c r="BV32">
        <v>2.3054640000000002</v>
      </c>
      <c r="BW32">
        <v>1.8784559999999999</v>
      </c>
      <c r="BX32">
        <v>1.894622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9.887E-3</v>
      </c>
      <c r="CE32">
        <v>0</v>
      </c>
      <c r="CF32">
        <v>0</v>
      </c>
      <c r="CG32">
        <v>0</v>
      </c>
      <c r="CH32">
        <v>0</v>
      </c>
      <c r="CI32">
        <v>7.1850000000000004E-3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3.4248569999999998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2.4667680000000001</v>
      </c>
      <c r="CU32">
        <v>0</v>
      </c>
      <c r="CV32">
        <v>2.2887879999999998</v>
      </c>
      <c r="CW32">
        <v>2.359089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77.562435000000008</v>
      </c>
    </row>
    <row r="33" spans="1:114">
      <c r="A33" t="s">
        <v>75</v>
      </c>
      <c r="B33">
        <v>0</v>
      </c>
      <c r="C33">
        <v>0</v>
      </c>
      <c r="D33">
        <v>16.913471999999999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364.88711499999999</v>
      </c>
      <c r="L33">
        <v>361.72000200000002</v>
      </c>
      <c r="M33">
        <v>91.188558999999998</v>
      </c>
      <c r="N33">
        <v>116.683092</v>
      </c>
      <c r="O33">
        <v>122.319536</v>
      </c>
      <c r="P33">
        <v>139.24507299999999</v>
      </c>
      <c r="Q33">
        <v>11.652785</v>
      </c>
      <c r="R33">
        <v>22.112780999999998</v>
      </c>
      <c r="S33">
        <v>13.993959</v>
      </c>
      <c r="T33">
        <v>0.74254699999999996</v>
      </c>
      <c r="U33">
        <v>293.66550000000001</v>
      </c>
      <c r="V33">
        <v>9.2713219999999996</v>
      </c>
      <c r="W33">
        <v>28.527367999999999</v>
      </c>
      <c r="X33">
        <v>94.484590999999995</v>
      </c>
      <c r="Y33">
        <v>0</v>
      </c>
      <c r="Z33">
        <v>19.008641999999998</v>
      </c>
      <c r="AA33">
        <v>40.748764000000001</v>
      </c>
      <c r="AB33">
        <v>42.186472999999999</v>
      </c>
      <c r="AC33">
        <v>30.656970999999999</v>
      </c>
      <c r="AD33">
        <v>19.171906</v>
      </c>
      <c r="AE33">
        <v>52.115693</v>
      </c>
      <c r="AF33">
        <v>8.4235959999999999</v>
      </c>
      <c r="AG33">
        <v>42.684784999999998</v>
      </c>
      <c r="AH33">
        <v>118.77443100000001</v>
      </c>
      <c r="AI33">
        <v>3.760014</v>
      </c>
      <c r="AJ33">
        <v>0</v>
      </c>
      <c r="AK33">
        <v>59.163820999999999</v>
      </c>
      <c r="AL33">
        <v>82.009777</v>
      </c>
      <c r="AM33">
        <v>16.608716999999999</v>
      </c>
      <c r="AN33">
        <v>1.059272</v>
      </c>
      <c r="AO33">
        <v>0</v>
      </c>
      <c r="AP33">
        <v>1.610012</v>
      </c>
      <c r="AQ33">
        <v>0</v>
      </c>
      <c r="AR33">
        <v>49.097971000000001</v>
      </c>
      <c r="AS33">
        <v>33.621431000000001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77.562435000000008</v>
      </c>
      <c r="BA33">
        <f t="shared" si="1"/>
        <v>2400.1744230000004</v>
      </c>
      <c r="BD33">
        <v>5.85</v>
      </c>
      <c r="BE33">
        <v>1.88</v>
      </c>
      <c r="BF33">
        <v>2.93</v>
      </c>
      <c r="BG33">
        <v>1.79</v>
      </c>
      <c r="BH33">
        <v>9.02</v>
      </c>
      <c r="BI33">
        <v>0.83</v>
      </c>
      <c r="BJ33">
        <v>0.42</v>
      </c>
      <c r="BK33">
        <v>0.79</v>
      </c>
      <c r="BL33">
        <v>0.85</v>
      </c>
      <c r="BM33">
        <v>0.21</v>
      </c>
      <c r="BN33">
        <v>2.2999999999999998</v>
      </c>
      <c r="BO33">
        <v>1.83</v>
      </c>
      <c r="BP33">
        <v>0.24</v>
      </c>
      <c r="BQ33">
        <v>1.93</v>
      </c>
      <c r="BR33">
        <v>1.06</v>
      </c>
      <c r="BS33">
        <v>1.57</v>
      </c>
      <c r="BT33">
        <v>2.870752</v>
      </c>
      <c r="BU33">
        <v>1.2972950000000001</v>
      </c>
      <c r="BV33">
        <v>2.3054640000000002</v>
      </c>
      <c r="BW33">
        <v>1.8784559999999999</v>
      </c>
      <c r="BX33">
        <v>1.894622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9.887E-3</v>
      </c>
      <c r="CE33">
        <v>0</v>
      </c>
      <c r="CF33">
        <v>0</v>
      </c>
      <c r="CG33">
        <v>0</v>
      </c>
      <c r="CH33">
        <v>0</v>
      </c>
      <c r="CI33">
        <v>7.1850000000000004E-3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3.4248569999999998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2.4667680000000001</v>
      </c>
      <c r="CU33">
        <v>0</v>
      </c>
      <c r="CV33">
        <v>2.2887879999999998</v>
      </c>
      <c r="CW33">
        <v>2.359089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77.562435000000008</v>
      </c>
    </row>
    <row r="34" spans="1:114">
      <c r="A34" t="s">
        <v>76</v>
      </c>
      <c r="B34">
        <v>0</v>
      </c>
      <c r="C34">
        <v>0</v>
      </c>
      <c r="D34">
        <v>16.913471999999999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364.88711499999999</v>
      </c>
      <c r="L34">
        <v>361.72000200000002</v>
      </c>
      <c r="M34">
        <v>91.188558999999998</v>
      </c>
      <c r="N34">
        <v>116.683092</v>
      </c>
      <c r="O34">
        <v>122.319536</v>
      </c>
      <c r="P34">
        <v>139.24507299999999</v>
      </c>
      <c r="Q34">
        <v>11.652785</v>
      </c>
      <c r="R34">
        <v>22.112780999999998</v>
      </c>
      <c r="S34">
        <v>13.993959</v>
      </c>
      <c r="T34">
        <v>0.74254699999999996</v>
      </c>
      <c r="U34">
        <v>293.66550000000001</v>
      </c>
      <c r="V34">
        <v>9.2713219999999996</v>
      </c>
      <c r="W34">
        <v>28.527367999999999</v>
      </c>
      <c r="X34">
        <v>94.484590999999995</v>
      </c>
      <c r="Y34">
        <v>0</v>
      </c>
      <c r="Z34">
        <v>19.008641999999998</v>
      </c>
      <c r="AA34">
        <v>40.748764000000001</v>
      </c>
      <c r="AB34">
        <v>42.186472999999999</v>
      </c>
      <c r="AC34">
        <v>30.656970999999999</v>
      </c>
      <c r="AD34">
        <v>19.171906</v>
      </c>
      <c r="AE34">
        <v>52.115693</v>
      </c>
      <c r="AF34">
        <v>8.4235959999999999</v>
      </c>
      <c r="AG34">
        <v>42.684784999999998</v>
      </c>
      <c r="AH34">
        <v>118.77443100000001</v>
      </c>
      <c r="AI34">
        <v>3.760014</v>
      </c>
      <c r="AJ34">
        <v>0</v>
      </c>
      <c r="AK34">
        <v>59.163820999999999</v>
      </c>
      <c r="AL34">
        <v>82.009777</v>
      </c>
      <c r="AM34">
        <v>16.608716999999999</v>
      </c>
      <c r="AN34">
        <v>1.059272</v>
      </c>
      <c r="AO34">
        <v>0</v>
      </c>
      <c r="AP34">
        <v>1.610012</v>
      </c>
      <c r="AQ34">
        <v>0</v>
      </c>
      <c r="AR34">
        <v>49.097971000000001</v>
      </c>
      <c r="AS34">
        <v>33.621431000000001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77.562435000000008</v>
      </c>
      <c r="BA34">
        <f t="shared" si="1"/>
        <v>2400.1744230000004</v>
      </c>
      <c r="BD34">
        <v>5.85</v>
      </c>
      <c r="BE34">
        <v>1.88</v>
      </c>
      <c r="BF34">
        <v>2.93</v>
      </c>
      <c r="BG34">
        <v>1.79</v>
      </c>
      <c r="BH34">
        <v>9.02</v>
      </c>
      <c r="BI34">
        <v>0.83</v>
      </c>
      <c r="BJ34">
        <v>0.42</v>
      </c>
      <c r="BK34">
        <v>0.79</v>
      </c>
      <c r="BL34">
        <v>0.85</v>
      </c>
      <c r="BM34">
        <v>0.21</v>
      </c>
      <c r="BN34">
        <v>2.2999999999999998</v>
      </c>
      <c r="BO34">
        <v>1.83</v>
      </c>
      <c r="BP34">
        <v>0.24</v>
      </c>
      <c r="BQ34">
        <v>1.93</v>
      </c>
      <c r="BR34">
        <v>1.06</v>
      </c>
      <c r="BS34">
        <v>1.57</v>
      </c>
      <c r="BT34">
        <v>2.870752</v>
      </c>
      <c r="BU34">
        <v>1.2972950000000001</v>
      </c>
      <c r="BV34">
        <v>2.3054640000000002</v>
      </c>
      <c r="BW34">
        <v>1.8784559999999999</v>
      </c>
      <c r="BX34">
        <v>1.894622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9.887E-3</v>
      </c>
      <c r="CE34">
        <v>0</v>
      </c>
      <c r="CF34">
        <v>0</v>
      </c>
      <c r="CG34">
        <v>0</v>
      </c>
      <c r="CH34">
        <v>0</v>
      </c>
      <c r="CI34">
        <v>7.1850000000000004E-3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3.4248569999999998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2.4667680000000001</v>
      </c>
      <c r="CU34">
        <v>0</v>
      </c>
      <c r="CV34">
        <v>2.2887879999999998</v>
      </c>
      <c r="CW34">
        <v>2.359089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77.562435000000008</v>
      </c>
    </row>
    <row r="35" spans="1:114">
      <c r="A35" t="s">
        <v>77</v>
      </c>
      <c r="B35">
        <v>0</v>
      </c>
      <c r="C35">
        <v>0</v>
      </c>
      <c r="D35">
        <v>2.872995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364.33556499999997</v>
      </c>
      <c r="L35">
        <v>348.40764100000001</v>
      </c>
      <c r="M35">
        <v>91.188558999999998</v>
      </c>
      <c r="N35">
        <v>116.683092</v>
      </c>
      <c r="O35">
        <v>122.319536</v>
      </c>
      <c r="P35">
        <v>139.24507299999999</v>
      </c>
      <c r="Q35">
        <v>11.643117999999999</v>
      </c>
      <c r="R35">
        <v>22.112780999999998</v>
      </c>
      <c r="S35">
        <v>13.506368</v>
      </c>
      <c r="T35">
        <v>0.74124400000000001</v>
      </c>
      <c r="U35">
        <v>293.66550000000001</v>
      </c>
      <c r="V35">
        <v>9.2713219999999996</v>
      </c>
      <c r="W35">
        <v>28.527367999999999</v>
      </c>
      <c r="X35">
        <v>94.484590999999995</v>
      </c>
      <c r="Y35">
        <v>0</v>
      </c>
      <c r="Z35">
        <v>19.008641999999998</v>
      </c>
      <c r="AA35">
        <v>40.748764000000001</v>
      </c>
      <c r="AB35">
        <v>42.186472999999999</v>
      </c>
      <c r="AC35">
        <v>30.656970999999999</v>
      </c>
      <c r="AD35">
        <v>19.171906</v>
      </c>
      <c r="AE35">
        <v>52.115693</v>
      </c>
      <c r="AF35">
        <v>6.3690610000000003</v>
      </c>
      <c r="AG35">
        <v>42.684784999999998</v>
      </c>
      <c r="AH35">
        <v>118.77443100000001</v>
      </c>
      <c r="AI35">
        <v>16.114346000000001</v>
      </c>
      <c r="AJ35">
        <v>0</v>
      </c>
      <c r="AK35">
        <v>59.163820999999999</v>
      </c>
      <c r="AL35">
        <v>82.009777</v>
      </c>
      <c r="AM35">
        <v>16.608716999999999</v>
      </c>
      <c r="AN35">
        <v>1.059272</v>
      </c>
      <c r="AO35">
        <v>0</v>
      </c>
      <c r="AP35">
        <v>1.610012</v>
      </c>
      <c r="AQ35">
        <v>0</v>
      </c>
      <c r="AR35">
        <v>49.097971000000001</v>
      </c>
      <c r="AS35">
        <v>33.621431000000001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77.562256000000005</v>
      </c>
      <c r="BA35">
        <f t="shared" si="1"/>
        <v>2382.071092000001</v>
      </c>
      <c r="BD35">
        <v>5.85</v>
      </c>
      <c r="BE35">
        <v>1.88</v>
      </c>
      <c r="BF35">
        <v>2.93</v>
      </c>
      <c r="BG35">
        <v>1.79</v>
      </c>
      <c r="BH35">
        <v>9.02</v>
      </c>
      <c r="BI35">
        <v>0.83</v>
      </c>
      <c r="BJ35">
        <v>0.42</v>
      </c>
      <c r="BK35">
        <v>0.79</v>
      </c>
      <c r="BL35">
        <v>0.85</v>
      </c>
      <c r="BM35">
        <v>0.21</v>
      </c>
      <c r="BN35">
        <v>2.2999999999999998</v>
      </c>
      <c r="BO35">
        <v>1.83</v>
      </c>
      <c r="BP35">
        <v>0.24</v>
      </c>
      <c r="BQ35">
        <v>1.93</v>
      </c>
      <c r="BR35">
        <v>1.06</v>
      </c>
      <c r="BS35">
        <v>1.57</v>
      </c>
      <c r="BT35">
        <v>2.870752</v>
      </c>
      <c r="BU35">
        <v>1.2972950000000001</v>
      </c>
      <c r="BV35">
        <v>2.3054640000000002</v>
      </c>
      <c r="BW35">
        <v>1.8784559999999999</v>
      </c>
      <c r="BX35">
        <v>1.894622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9.887E-3</v>
      </c>
      <c r="CE35">
        <v>0</v>
      </c>
      <c r="CF35">
        <v>0</v>
      </c>
      <c r="CG35">
        <v>0</v>
      </c>
      <c r="CH35">
        <v>0</v>
      </c>
      <c r="CI35">
        <v>7.0060000000000001E-3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3.4248569999999998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2.4667680000000001</v>
      </c>
      <c r="CU35">
        <v>0</v>
      </c>
      <c r="CV35">
        <v>2.2887879999999998</v>
      </c>
      <c r="CW35">
        <v>2.359089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77.562256000000005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364.33556499999997</v>
      </c>
      <c r="L36">
        <v>348.40764100000001</v>
      </c>
      <c r="M36">
        <v>91.188558999999998</v>
      </c>
      <c r="N36">
        <v>116.683092</v>
      </c>
      <c r="O36">
        <v>122.319536</v>
      </c>
      <c r="P36">
        <v>139.24507299999999</v>
      </c>
      <c r="Q36">
        <v>11.643117999999999</v>
      </c>
      <c r="R36">
        <v>27.335787</v>
      </c>
      <c r="S36">
        <v>13.506368</v>
      </c>
      <c r="T36">
        <v>0.74124400000000001</v>
      </c>
      <c r="U36">
        <v>293.66550000000001</v>
      </c>
      <c r="V36">
        <v>9.2713219999999996</v>
      </c>
      <c r="W36">
        <v>28.527367999999999</v>
      </c>
      <c r="X36">
        <v>94.484590999999995</v>
      </c>
      <c r="Y36">
        <v>0</v>
      </c>
      <c r="Z36">
        <v>19.008641999999998</v>
      </c>
      <c r="AA36">
        <v>33.071328000000001</v>
      </c>
      <c r="AB36">
        <v>42.186472999999999</v>
      </c>
      <c r="AC36">
        <v>30.656970999999999</v>
      </c>
      <c r="AD36">
        <v>19.171906</v>
      </c>
      <c r="AE36">
        <v>52.115693</v>
      </c>
      <c r="AF36">
        <v>6.3690610000000003</v>
      </c>
      <c r="AG36">
        <v>42.684784999999998</v>
      </c>
      <c r="AH36">
        <v>118.77443100000001</v>
      </c>
      <c r="AI36">
        <v>16.114346000000001</v>
      </c>
      <c r="AJ36">
        <v>0</v>
      </c>
      <c r="AK36">
        <v>59.163820999999999</v>
      </c>
      <c r="AL36">
        <v>82.009777</v>
      </c>
      <c r="AM36">
        <v>16.608716999999999</v>
      </c>
      <c r="AN36">
        <v>1.059272</v>
      </c>
      <c r="AO36">
        <v>0</v>
      </c>
      <c r="AP36">
        <v>1.610012</v>
      </c>
      <c r="AQ36">
        <v>0</v>
      </c>
      <c r="AR36">
        <v>49.097971000000001</v>
      </c>
      <c r="AS36">
        <v>33.621431000000001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77.562256000000005</v>
      </c>
      <c r="BA36">
        <f t="shared" si="1"/>
        <v>2376.7436670000011</v>
      </c>
      <c r="BD36">
        <v>5.85</v>
      </c>
      <c r="BE36">
        <v>1.88</v>
      </c>
      <c r="BF36">
        <v>2.93</v>
      </c>
      <c r="BG36">
        <v>1.79</v>
      </c>
      <c r="BH36">
        <v>9.02</v>
      </c>
      <c r="BI36">
        <v>0.83</v>
      </c>
      <c r="BJ36">
        <v>0.42</v>
      </c>
      <c r="BK36">
        <v>0.79</v>
      </c>
      <c r="BL36">
        <v>0.85</v>
      </c>
      <c r="BM36">
        <v>0.21</v>
      </c>
      <c r="BN36">
        <v>2.2999999999999998</v>
      </c>
      <c r="BO36">
        <v>1.83</v>
      </c>
      <c r="BP36">
        <v>0.24</v>
      </c>
      <c r="BQ36">
        <v>1.93</v>
      </c>
      <c r="BR36">
        <v>1.06</v>
      </c>
      <c r="BS36">
        <v>1.57</v>
      </c>
      <c r="BT36">
        <v>2.870752</v>
      </c>
      <c r="BU36">
        <v>1.2972950000000001</v>
      </c>
      <c r="BV36">
        <v>2.3054640000000002</v>
      </c>
      <c r="BW36">
        <v>1.8784559999999999</v>
      </c>
      <c r="BX36">
        <v>1.894622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9.887E-3</v>
      </c>
      <c r="CE36">
        <v>0</v>
      </c>
      <c r="CF36">
        <v>0</v>
      </c>
      <c r="CG36">
        <v>0</v>
      </c>
      <c r="CH36">
        <v>0</v>
      </c>
      <c r="CI36">
        <v>7.0060000000000001E-3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3.4248569999999998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2.4667680000000001</v>
      </c>
      <c r="CU36">
        <v>0</v>
      </c>
      <c r="CV36">
        <v>2.2887879999999998</v>
      </c>
      <c r="CW36">
        <v>2.359089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77.562256000000005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363.83856800000001</v>
      </c>
      <c r="L37">
        <v>348.40764100000001</v>
      </c>
      <c r="M37">
        <v>91.188558999999998</v>
      </c>
      <c r="N37">
        <v>116.683092</v>
      </c>
      <c r="O37">
        <v>122.319536</v>
      </c>
      <c r="P37">
        <v>139.24507299999999</v>
      </c>
      <c r="Q37">
        <v>11.101838000000001</v>
      </c>
      <c r="R37">
        <v>27.335787</v>
      </c>
      <c r="S37">
        <v>13.520076</v>
      </c>
      <c r="T37">
        <v>0.74010900000000002</v>
      </c>
      <c r="U37">
        <v>293.66550000000001</v>
      </c>
      <c r="V37">
        <v>9.2713219999999996</v>
      </c>
      <c r="W37">
        <v>28.527367999999999</v>
      </c>
      <c r="X37">
        <v>94.484590999999995</v>
      </c>
      <c r="Y37">
        <v>0</v>
      </c>
      <c r="Z37">
        <v>19.008641999999998</v>
      </c>
      <c r="AA37">
        <v>27.165842000000001</v>
      </c>
      <c r="AB37">
        <v>42.186472999999999</v>
      </c>
      <c r="AC37">
        <v>30.656970999999999</v>
      </c>
      <c r="AD37">
        <v>19.171906</v>
      </c>
      <c r="AE37">
        <v>52.115693</v>
      </c>
      <c r="AF37">
        <v>6.3690610000000003</v>
      </c>
      <c r="AG37">
        <v>42.684784999999998</v>
      </c>
      <c r="AH37">
        <v>108.084732</v>
      </c>
      <c r="AI37">
        <v>16.114346000000001</v>
      </c>
      <c r="AJ37">
        <v>0</v>
      </c>
      <c r="AK37">
        <v>59.163820999999999</v>
      </c>
      <c r="AL37">
        <v>77.516090000000005</v>
      </c>
      <c r="AM37">
        <v>16.608716999999999</v>
      </c>
      <c r="AN37">
        <v>1.059272</v>
      </c>
      <c r="AO37">
        <v>0</v>
      </c>
      <c r="AP37">
        <v>1.610012</v>
      </c>
      <c r="AQ37">
        <v>0</v>
      </c>
      <c r="AR37">
        <v>49.097971000000001</v>
      </c>
      <c r="AS37">
        <v>33.621431000000001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77.562256000000005</v>
      </c>
      <c r="BA37">
        <f t="shared" si="1"/>
        <v>2354.6290910000012</v>
      </c>
      <c r="BD37">
        <v>5.85</v>
      </c>
      <c r="BE37">
        <v>1.88</v>
      </c>
      <c r="BF37">
        <v>2.93</v>
      </c>
      <c r="BG37">
        <v>1.79</v>
      </c>
      <c r="BH37">
        <v>9.02</v>
      </c>
      <c r="BI37">
        <v>0.83</v>
      </c>
      <c r="BJ37">
        <v>0.42</v>
      </c>
      <c r="BK37">
        <v>0.79</v>
      </c>
      <c r="BL37">
        <v>0.85</v>
      </c>
      <c r="BM37">
        <v>0.21</v>
      </c>
      <c r="BN37">
        <v>2.2999999999999998</v>
      </c>
      <c r="BO37">
        <v>1.83</v>
      </c>
      <c r="BP37">
        <v>0.24</v>
      </c>
      <c r="BQ37">
        <v>1.93</v>
      </c>
      <c r="BR37">
        <v>1.06</v>
      </c>
      <c r="BS37">
        <v>1.57</v>
      </c>
      <c r="BT37">
        <v>2.870752</v>
      </c>
      <c r="BU37">
        <v>1.2972950000000001</v>
      </c>
      <c r="BV37">
        <v>2.3054640000000002</v>
      </c>
      <c r="BW37">
        <v>1.8784559999999999</v>
      </c>
      <c r="BX37">
        <v>1.894622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9.887E-3</v>
      </c>
      <c r="CE37">
        <v>0</v>
      </c>
      <c r="CF37">
        <v>0</v>
      </c>
      <c r="CG37">
        <v>0</v>
      </c>
      <c r="CH37">
        <v>0</v>
      </c>
      <c r="CI37">
        <v>7.0060000000000001E-3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3.4248569999999998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2.4667680000000001</v>
      </c>
      <c r="CU37">
        <v>0</v>
      </c>
      <c r="CV37">
        <v>2.0838209999999999</v>
      </c>
      <c r="CW37">
        <v>2.359089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77.562256000000005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363.83856800000001</v>
      </c>
      <c r="L38">
        <v>348.40764100000001</v>
      </c>
      <c r="M38">
        <v>91.188558999999998</v>
      </c>
      <c r="N38">
        <v>116.683092</v>
      </c>
      <c r="O38">
        <v>122.319536</v>
      </c>
      <c r="P38">
        <v>139.24507299999999</v>
      </c>
      <c r="Q38">
        <v>11.098890000000001</v>
      </c>
      <c r="R38">
        <v>27.335787</v>
      </c>
      <c r="S38">
        <v>13.261169000000001</v>
      </c>
      <c r="T38">
        <v>0.73977099999999996</v>
      </c>
      <c r="U38">
        <v>293.66550000000001</v>
      </c>
      <c r="V38">
        <v>9.2713219999999996</v>
      </c>
      <c r="W38">
        <v>28.527367999999999</v>
      </c>
      <c r="X38">
        <v>94.484590999999995</v>
      </c>
      <c r="Y38">
        <v>0</v>
      </c>
      <c r="Z38">
        <v>19.008641999999998</v>
      </c>
      <c r="AA38">
        <v>27.165842000000001</v>
      </c>
      <c r="AB38">
        <v>42.186472999999999</v>
      </c>
      <c r="AC38">
        <v>30.656970999999999</v>
      </c>
      <c r="AD38">
        <v>19.171906</v>
      </c>
      <c r="AE38">
        <v>52.115693</v>
      </c>
      <c r="AF38">
        <v>6.3690610000000003</v>
      </c>
      <c r="AG38">
        <v>42.684784999999998</v>
      </c>
      <c r="AH38">
        <v>71.759551999999999</v>
      </c>
      <c r="AI38">
        <v>16.114346000000001</v>
      </c>
      <c r="AJ38">
        <v>0</v>
      </c>
      <c r="AK38">
        <v>59.163820999999999</v>
      </c>
      <c r="AL38">
        <v>77.516090000000005</v>
      </c>
      <c r="AM38">
        <v>16.608716999999999</v>
      </c>
      <c r="AN38">
        <v>1.059272</v>
      </c>
      <c r="AO38">
        <v>0</v>
      </c>
      <c r="AP38">
        <v>1.610012</v>
      </c>
      <c r="AQ38">
        <v>0</v>
      </c>
      <c r="AR38">
        <v>49.097971000000001</v>
      </c>
      <c r="AS38">
        <v>33.621431000000001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77.562256000000005</v>
      </c>
      <c r="BA38">
        <f t="shared" si="1"/>
        <v>2318.0417180000009</v>
      </c>
      <c r="BD38">
        <v>5.85</v>
      </c>
      <c r="BE38">
        <v>1.88</v>
      </c>
      <c r="BF38">
        <v>2.93</v>
      </c>
      <c r="BG38">
        <v>1.79</v>
      </c>
      <c r="BH38">
        <v>9.02</v>
      </c>
      <c r="BI38">
        <v>0.83</v>
      </c>
      <c r="BJ38">
        <v>0.42</v>
      </c>
      <c r="BK38">
        <v>0.79</v>
      </c>
      <c r="BL38">
        <v>0.85</v>
      </c>
      <c r="BM38">
        <v>0.21</v>
      </c>
      <c r="BN38">
        <v>2.2999999999999998</v>
      </c>
      <c r="BO38">
        <v>1.83</v>
      </c>
      <c r="BP38">
        <v>0.24</v>
      </c>
      <c r="BQ38">
        <v>1.93</v>
      </c>
      <c r="BR38">
        <v>1.06</v>
      </c>
      <c r="BS38">
        <v>1.57</v>
      </c>
      <c r="BT38">
        <v>2.870752</v>
      </c>
      <c r="BU38">
        <v>1.2972950000000001</v>
      </c>
      <c r="BV38">
        <v>2.3054640000000002</v>
      </c>
      <c r="BW38">
        <v>1.8784559999999999</v>
      </c>
      <c r="BX38">
        <v>1.894622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9.887E-3</v>
      </c>
      <c r="CE38">
        <v>0</v>
      </c>
      <c r="CF38">
        <v>0</v>
      </c>
      <c r="CG38">
        <v>0</v>
      </c>
      <c r="CH38">
        <v>0</v>
      </c>
      <c r="CI38">
        <v>7.0060000000000001E-3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3.4248569999999998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2.4667680000000001</v>
      </c>
      <c r="CU38">
        <v>0</v>
      </c>
      <c r="CV38">
        <v>1.3869359999999999</v>
      </c>
      <c r="CW38">
        <v>2.359089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77.562256000000005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364.16342300000002</v>
      </c>
      <c r="L39">
        <v>348.40764100000001</v>
      </c>
      <c r="M39">
        <v>91.188558999999998</v>
      </c>
      <c r="N39">
        <v>116.683092</v>
      </c>
      <c r="O39">
        <v>122.319536</v>
      </c>
      <c r="P39">
        <v>139.24507299999999</v>
      </c>
      <c r="Q39">
        <v>11.663929</v>
      </c>
      <c r="R39">
        <v>27.335787</v>
      </c>
      <c r="S39">
        <v>13.306882</v>
      </c>
      <c r="T39">
        <v>0.73977099999999996</v>
      </c>
      <c r="U39">
        <v>293.66550000000001</v>
      </c>
      <c r="V39">
        <v>9.2713219999999996</v>
      </c>
      <c r="W39">
        <v>28.527367999999999</v>
      </c>
      <c r="X39">
        <v>94.484590999999995</v>
      </c>
      <c r="Y39">
        <v>0</v>
      </c>
      <c r="Z39">
        <v>19.008641999999998</v>
      </c>
      <c r="AA39">
        <v>27.165842000000001</v>
      </c>
      <c r="AB39">
        <v>42.186472999999999</v>
      </c>
      <c r="AC39">
        <v>30.656970999999999</v>
      </c>
      <c r="AD39">
        <v>19.171906</v>
      </c>
      <c r="AE39">
        <v>52.115693</v>
      </c>
      <c r="AF39">
        <v>6.3690610000000003</v>
      </c>
      <c r="AG39">
        <v>42.684784999999998</v>
      </c>
      <c r="AH39">
        <v>43.550624999999997</v>
      </c>
      <c r="AI39">
        <v>16.114346000000001</v>
      </c>
      <c r="AJ39">
        <v>0</v>
      </c>
      <c r="AK39">
        <v>59.163820999999999</v>
      </c>
      <c r="AL39">
        <v>77.516090000000005</v>
      </c>
      <c r="AM39">
        <v>16.608716999999999</v>
      </c>
      <c r="AN39">
        <v>1.059272</v>
      </c>
      <c r="AO39">
        <v>0</v>
      </c>
      <c r="AP39">
        <v>1.610012</v>
      </c>
      <c r="AQ39">
        <v>0</v>
      </c>
      <c r="AR39">
        <v>49.097971000000001</v>
      </c>
      <c r="AS39">
        <v>34.469028999999999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77.621824000000004</v>
      </c>
      <c r="BA39">
        <f t="shared" si="1"/>
        <v>2291.6755640000006</v>
      </c>
      <c r="BD39">
        <v>5.85</v>
      </c>
      <c r="BE39">
        <v>1.88</v>
      </c>
      <c r="BF39">
        <v>2.93</v>
      </c>
      <c r="BG39">
        <v>1.79</v>
      </c>
      <c r="BH39">
        <v>9.02</v>
      </c>
      <c r="BI39">
        <v>0.9</v>
      </c>
      <c r="BJ39">
        <v>0.42</v>
      </c>
      <c r="BK39">
        <v>0.79</v>
      </c>
      <c r="BL39">
        <v>0.85</v>
      </c>
      <c r="BM39">
        <v>0.21</v>
      </c>
      <c r="BN39">
        <v>2.2999999999999998</v>
      </c>
      <c r="BO39">
        <v>1.83</v>
      </c>
      <c r="BP39">
        <v>0.24</v>
      </c>
      <c r="BQ39">
        <v>1.93</v>
      </c>
      <c r="BR39">
        <v>1.06</v>
      </c>
      <c r="BS39">
        <v>1.57</v>
      </c>
      <c r="BT39">
        <v>2.870752</v>
      </c>
      <c r="BU39">
        <v>1.2972950000000001</v>
      </c>
      <c r="BV39">
        <v>2.295032</v>
      </c>
      <c r="BW39">
        <v>1.8784559999999999</v>
      </c>
      <c r="BX39">
        <v>1.894622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9.887E-3</v>
      </c>
      <c r="CE39">
        <v>0</v>
      </c>
      <c r="CF39">
        <v>0</v>
      </c>
      <c r="CG39">
        <v>0</v>
      </c>
      <c r="CH39">
        <v>0</v>
      </c>
      <c r="CI39">
        <v>7.0060000000000001E-3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3.4248569999999998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2.4667680000000001</v>
      </c>
      <c r="CU39">
        <v>0</v>
      </c>
      <c r="CV39">
        <v>0.84036100000000002</v>
      </c>
      <c r="CW39">
        <v>2.359089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77.621824000000004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364.16342300000002</v>
      </c>
      <c r="L40">
        <v>348.40764100000001</v>
      </c>
      <c r="M40">
        <v>91.188558999999998</v>
      </c>
      <c r="N40">
        <v>116.683092</v>
      </c>
      <c r="O40">
        <v>122.319536</v>
      </c>
      <c r="P40">
        <v>139.24507299999999</v>
      </c>
      <c r="Q40">
        <v>11.663929</v>
      </c>
      <c r="R40">
        <v>27.335787</v>
      </c>
      <c r="S40">
        <v>13.306882</v>
      </c>
      <c r="T40">
        <v>0.73977099999999996</v>
      </c>
      <c r="U40">
        <v>293.66550000000001</v>
      </c>
      <c r="V40">
        <v>9.2713219999999996</v>
      </c>
      <c r="W40">
        <v>28.527367999999999</v>
      </c>
      <c r="X40">
        <v>94.484590999999995</v>
      </c>
      <c r="Y40">
        <v>0</v>
      </c>
      <c r="Z40">
        <v>19.008641999999998</v>
      </c>
      <c r="AA40">
        <v>13.582921000000001</v>
      </c>
      <c r="AB40">
        <v>42.186472999999999</v>
      </c>
      <c r="AC40">
        <v>30.656970999999999</v>
      </c>
      <c r="AD40">
        <v>19.171906</v>
      </c>
      <c r="AE40">
        <v>52.115693</v>
      </c>
      <c r="AF40">
        <v>6.3690610000000003</v>
      </c>
      <c r="AG40">
        <v>42.684784999999998</v>
      </c>
      <c r="AH40">
        <v>21.874290999999999</v>
      </c>
      <c r="AI40">
        <v>16.114346000000001</v>
      </c>
      <c r="AJ40">
        <v>0</v>
      </c>
      <c r="AK40">
        <v>59.163820999999999</v>
      </c>
      <c r="AL40">
        <v>77.516090000000005</v>
      </c>
      <c r="AM40">
        <v>16.608716999999999</v>
      </c>
      <c r="AN40">
        <v>1.059272</v>
      </c>
      <c r="AO40">
        <v>0</v>
      </c>
      <c r="AP40">
        <v>1.610012</v>
      </c>
      <c r="AQ40">
        <v>0</v>
      </c>
      <c r="AR40">
        <v>49.097971000000001</v>
      </c>
      <c r="AS40">
        <v>34.469028999999999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77.621824000000004</v>
      </c>
      <c r="BA40">
        <f t="shared" si="1"/>
        <v>2256.4163090000002</v>
      </c>
      <c r="BD40">
        <v>5.85</v>
      </c>
      <c r="BE40">
        <v>1.88</v>
      </c>
      <c r="BF40">
        <v>2.93</v>
      </c>
      <c r="BG40">
        <v>1.79</v>
      </c>
      <c r="BH40">
        <v>9.02</v>
      </c>
      <c r="BI40">
        <v>0.9</v>
      </c>
      <c r="BJ40">
        <v>0.42</v>
      </c>
      <c r="BK40">
        <v>0.79</v>
      </c>
      <c r="BL40">
        <v>0.85</v>
      </c>
      <c r="BM40">
        <v>0.21</v>
      </c>
      <c r="BN40">
        <v>2.2999999999999998</v>
      </c>
      <c r="BO40">
        <v>1.83</v>
      </c>
      <c r="BP40">
        <v>0.24</v>
      </c>
      <c r="BQ40">
        <v>1.93</v>
      </c>
      <c r="BR40">
        <v>1.06</v>
      </c>
      <c r="BS40">
        <v>1.57</v>
      </c>
      <c r="BT40">
        <v>2.870752</v>
      </c>
      <c r="BU40">
        <v>1.2972950000000001</v>
      </c>
      <c r="BV40">
        <v>2.295032</v>
      </c>
      <c r="BW40">
        <v>1.8784559999999999</v>
      </c>
      <c r="BX40">
        <v>1.894622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9.887E-3</v>
      </c>
      <c r="CE40">
        <v>0</v>
      </c>
      <c r="CF40">
        <v>0</v>
      </c>
      <c r="CG40">
        <v>0</v>
      </c>
      <c r="CH40">
        <v>0</v>
      </c>
      <c r="CI40">
        <v>7.0060000000000001E-3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3.4248569999999998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2.4667680000000001</v>
      </c>
      <c r="CU40">
        <v>0</v>
      </c>
      <c r="CV40">
        <v>0.423597</v>
      </c>
      <c r="CW40">
        <v>2.359089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77.621824000000004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364.16342300000002</v>
      </c>
      <c r="L41">
        <v>348.40764100000001</v>
      </c>
      <c r="M41">
        <v>91.188558999999998</v>
      </c>
      <c r="N41">
        <v>116.683092</v>
      </c>
      <c r="O41">
        <v>122.319536</v>
      </c>
      <c r="P41">
        <v>139.24507299999999</v>
      </c>
      <c r="Q41">
        <v>11.643568</v>
      </c>
      <c r="R41">
        <v>27.335787</v>
      </c>
      <c r="S41">
        <v>13.306882</v>
      </c>
      <c r="T41">
        <v>0.73977099999999996</v>
      </c>
      <c r="U41">
        <v>293.66550000000001</v>
      </c>
      <c r="V41">
        <v>9.2713219999999996</v>
      </c>
      <c r="W41">
        <v>28.527367999999999</v>
      </c>
      <c r="X41">
        <v>94.484590999999995</v>
      </c>
      <c r="Y41">
        <v>0</v>
      </c>
      <c r="Z41">
        <v>19.008641999999998</v>
      </c>
      <c r="AA41">
        <v>13.582921000000001</v>
      </c>
      <c r="AB41">
        <v>42.186472999999999</v>
      </c>
      <c r="AC41">
        <v>30.656970999999999</v>
      </c>
      <c r="AD41">
        <v>19.171906</v>
      </c>
      <c r="AE41">
        <v>52.115693</v>
      </c>
      <c r="AF41">
        <v>6.3690610000000003</v>
      </c>
      <c r="AG41">
        <v>42.684784999999998</v>
      </c>
      <c r="AH41">
        <v>0</v>
      </c>
      <c r="AI41">
        <v>16.114346000000001</v>
      </c>
      <c r="AJ41">
        <v>0</v>
      </c>
      <c r="AK41">
        <v>59.163820999999999</v>
      </c>
      <c r="AL41">
        <v>77.516090000000005</v>
      </c>
      <c r="AM41">
        <v>16.608716999999999</v>
      </c>
      <c r="AN41">
        <v>1.059272</v>
      </c>
      <c r="AO41">
        <v>0</v>
      </c>
      <c r="AP41">
        <v>1.486165</v>
      </c>
      <c r="AQ41">
        <v>0</v>
      </c>
      <c r="AR41">
        <v>49.097971000000001</v>
      </c>
      <c r="AS41">
        <v>33.621431000000001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77.622003000000007</v>
      </c>
      <c r="BA41">
        <f t="shared" si="1"/>
        <v>2233.5503910000002</v>
      </c>
      <c r="BD41">
        <v>5.85</v>
      </c>
      <c r="BE41">
        <v>1.88</v>
      </c>
      <c r="BF41">
        <v>2.93</v>
      </c>
      <c r="BG41">
        <v>1.79</v>
      </c>
      <c r="BH41">
        <v>9.02</v>
      </c>
      <c r="BI41">
        <v>0.9</v>
      </c>
      <c r="BJ41">
        <v>0.42</v>
      </c>
      <c r="BK41">
        <v>0.79</v>
      </c>
      <c r="BL41">
        <v>0.85</v>
      </c>
      <c r="BM41">
        <v>0.21</v>
      </c>
      <c r="BN41">
        <v>2.2999999999999998</v>
      </c>
      <c r="BO41">
        <v>1.83</v>
      </c>
      <c r="BP41">
        <v>0.24</v>
      </c>
      <c r="BQ41">
        <v>1.93</v>
      </c>
      <c r="BR41">
        <v>1.06</v>
      </c>
      <c r="BS41">
        <v>1.57</v>
      </c>
      <c r="BT41">
        <v>2.870752</v>
      </c>
      <c r="BU41">
        <v>1.2972950000000001</v>
      </c>
      <c r="BV41">
        <v>2.295032</v>
      </c>
      <c r="BW41">
        <v>1.8784559999999999</v>
      </c>
      <c r="BX41">
        <v>1.894622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9.887E-3</v>
      </c>
      <c r="CE41">
        <v>0</v>
      </c>
      <c r="CF41">
        <v>0</v>
      </c>
      <c r="CG41">
        <v>0</v>
      </c>
      <c r="CH41">
        <v>0</v>
      </c>
      <c r="CI41">
        <v>7.1850000000000004E-3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3.4248569999999998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2.4667680000000001</v>
      </c>
      <c r="CU41">
        <v>0</v>
      </c>
      <c r="CV41">
        <v>0</v>
      </c>
      <c r="CW41">
        <v>2.359089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77.622003000000007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364.16342300000002</v>
      </c>
      <c r="L42">
        <v>348.40764100000001</v>
      </c>
      <c r="M42">
        <v>91.188558999999998</v>
      </c>
      <c r="N42">
        <v>116.683092</v>
      </c>
      <c r="O42">
        <v>122.319536</v>
      </c>
      <c r="P42">
        <v>139.24507299999999</v>
      </c>
      <c r="Q42">
        <v>11.643568</v>
      </c>
      <c r="R42">
        <v>20.124366999999999</v>
      </c>
      <c r="S42">
        <v>13.306882</v>
      </c>
      <c r="T42">
        <v>0.73977099999999996</v>
      </c>
      <c r="U42">
        <v>293.66550000000001</v>
      </c>
      <c r="V42">
        <v>9.2713219999999996</v>
      </c>
      <c r="W42">
        <v>28.527367999999999</v>
      </c>
      <c r="X42">
        <v>94.484590999999995</v>
      </c>
      <c r="Y42">
        <v>0</v>
      </c>
      <c r="Z42">
        <v>19.008641999999998</v>
      </c>
      <c r="AA42">
        <v>13.582921000000001</v>
      </c>
      <c r="AB42">
        <v>42.186472999999999</v>
      </c>
      <c r="AC42">
        <v>30.656970999999999</v>
      </c>
      <c r="AD42">
        <v>19.171906</v>
      </c>
      <c r="AE42">
        <v>52.115693</v>
      </c>
      <c r="AF42">
        <v>6.3690610000000003</v>
      </c>
      <c r="AG42">
        <v>42.684784999999998</v>
      </c>
      <c r="AH42">
        <v>0</v>
      </c>
      <c r="AI42">
        <v>3.760014</v>
      </c>
      <c r="AJ42">
        <v>0</v>
      </c>
      <c r="AK42">
        <v>59.163820999999999</v>
      </c>
      <c r="AL42">
        <v>77.516090000000005</v>
      </c>
      <c r="AM42">
        <v>16.608716999999999</v>
      </c>
      <c r="AN42">
        <v>1.059272</v>
      </c>
      <c r="AO42">
        <v>0</v>
      </c>
      <c r="AP42">
        <v>1.486165</v>
      </c>
      <c r="AQ42">
        <v>0</v>
      </c>
      <c r="AR42">
        <v>49.097971000000001</v>
      </c>
      <c r="AS42">
        <v>33.621431000000001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77.662003000000013</v>
      </c>
      <c r="BA42">
        <f t="shared" si="1"/>
        <v>2214.0246390000002</v>
      </c>
      <c r="BD42">
        <v>5.85</v>
      </c>
      <c r="BE42">
        <v>1.88</v>
      </c>
      <c r="BF42">
        <v>2.93</v>
      </c>
      <c r="BG42">
        <v>1.79</v>
      </c>
      <c r="BH42">
        <v>9.02</v>
      </c>
      <c r="BI42">
        <v>0.93</v>
      </c>
      <c r="BJ42">
        <v>0.43</v>
      </c>
      <c r="BK42">
        <v>0.79</v>
      </c>
      <c r="BL42">
        <v>0.85</v>
      </c>
      <c r="BM42">
        <v>0.21</v>
      </c>
      <c r="BN42">
        <v>2.2999999999999998</v>
      </c>
      <c r="BO42">
        <v>1.83</v>
      </c>
      <c r="BP42">
        <v>0.24</v>
      </c>
      <c r="BQ42">
        <v>1.93</v>
      </c>
      <c r="BR42">
        <v>1.06</v>
      </c>
      <c r="BS42">
        <v>1.57</v>
      </c>
      <c r="BT42">
        <v>2.870752</v>
      </c>
      <c r="BU42">
        <v>1.2972950000000001</v>
      </c>
      <c r="BV42">
        <v>2.295032</v>
      </c>
      <c r="BW42">
        <v>1.8784559999999999</v>
      </c>
      <c r="BX42">
        <v>1.894622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9.887E-3</v>
      </c>
      <c r="CE42">
        <v>0</v>
      </c>
      <c r="CF42">
        <v>0</v>
      </c>
      <c r="CG42">
        <v>0</v>
      </c>
      <c r="CH42">
        <v>0</v>
      </c>
      <c r="CI42">
        <v>7.1850000000000004E-3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3.4248569999999998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2.4667680000000001</v>
      </c>
      <c r="CU42">
        <v>0</v>
      </c>
      <c r="CV42">
        <v>0</v>
      </c>
      <c r="CW42">
        <v>2.359089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77.662003000000013</v>
      </c>
    </row>
    <row r="43" spans="1:114">
      <c r="A43" t="s">
        <v>85</v>
      </c>
      <c r="B43">
        <v>0</v>
      </c>
      <c r="C43">
        <v>0</v>
      </c>
      <c r="D43">
        <v>16.913471999999999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363.85290500000002</v>
      </c>
      <c r="L43">
        <v>347.00764099999998</v>
      </c>
      <c r="M43">
        <v>91.188558999999998</v>
      </c>
      <c r="N43">
        <v>116.683092</v>
      </c>
      <c r="O43">
        <v>122.319536</v>
      </c>
      <c r="P43">
        <v>139.24507299999999</v>
      </c>
      <c r="Q43">
        <v>11.616868999999999</v>
      </c>
      <c r="R43">
        <v>16.700987000000001</v>
      </c>
      <c r="S43">
        <v>13.245842</v>
      </c>
      <c r="T43">
        <v>0.73762399999999995</v>
      </c>
      <c r="U43">
        <v>293.66550000000001</v>
      </c>
      <c r="V43">
        <v>9.2713219999999996</v>
      </c>
      <c r="W43">
        <v>28.527367999999999</v>
      </c>
      <c r="X43">
        <v>94.484590999999995</v>
      </c>
      <c r="Y43">
        <v>0</v>
      </c>
      <c r="Z43">
        <v>19.008641999999998</v>
      </c>
      <c r="AA43">
        <v>0</v>
      </c>
      <c r="AB43">
        <v>42.186472999999999</v>
      </c>
      <c r="AC43">
        <v>30.656970999999999</v>
      </c>
      <c r="AD43">
        <v>19.171906</v>
      </c>
      <c r="AE43">
        <v>52.115693</v>
      </c>
      <c r="AF43">
        <v>6.3690610000000003</v>
      </c>
      <c r="AG43">
        <v>42.684784999999998</v>
      </c>
      <c r="AH43">
        <v>0</v>
      </c>
      <c r="AI43">
        <v>3.760014</v>
      </c>
      <c r="AJ43">
        <v>0</v>
      </c>
      <c r="AK43">
        <v>59.163820999999999</v>
      </c>
      <c r="AL43">
        <v>77.516090000000005</v>
      </c>
      <c r="AM43">
        <v>16.608716999999999</v>
      </c>
      <c r="AN43">
        <v>1.059272</v>
      </c>
      <c r="AO43">
        <v>0</v>
      </c>
      <c r="AP43">
        <v>1.486165</v>
      </c>
      <c r="AQ43">
        <v>0</v>
      </c>
      <c r="AR43">
        <v>49.097971000000001</v>
      </c>
      <c r="AS43">
        <v>33.621431000000001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77.661849000000004</v>
      </c>
      <c r="BA43">
        <f t="shared" si="1"/>
        <v>2212.1312520000006</v>
      </c>
      <c r="BD43">
        <v>5.85</v>
      </c>
      <c r="BE43">
        <v>1.88</v>
      </c>
      <c r="BF43">
        <v>2.93</v>
      </c>
      <c r="BG43">
        <v>1.79</v>
      </c>
      <c r="BH43">
        <v>9.02</v>
      </c>
      <c r="BI43">
        <v>0.93</v>
      </c>
      <c r="BJ43">
        <v>0.43</v>
      </c>
      <c r="BK43">
        <v>0.79</v>
      </c>
      <c r="BL43">
        <v>0.85</v>
      </c>
      <c r="BM43">
        <v>0.21</v>
      </c>
      <c r="BN43">
        <v>2.2999999999999998</v>
      </c>
      <c r="BO43">
        <v>1.83</v>
      </c>
      <c r="BP43">
        <v>0.24</v>
      </c>
      <c r="BQ43">
        <v>1.93</v>
      </c>
      <c r="BR43">
        <v>1.06</v>
      </c>
      <c r="BS43">
        <v>1.57</v>
      </c>
      <c r="BT43">
        <v>2.870752</v>
      </c>
      <c r="BU43">
        <v>1.2972950000000001</v>
      </c>
      <c r="BV43">
        <v>2.295032</v>
      </c>
      <c r="BW43">
        <v>1.8784559999999999</v>
      </c>
      <c r="BX43">
        <v>1.894622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9.7330000000000003E-3</v>
      </c>
      <c r="CE43">
        <v>0</v>
      </c>
      <c r="CF43">
        <v>0</v>
      </c>
      <c r="CG43">
        <v>0</v>
      </c>
      <c r="CH43">
        <v>0</v>
      </c>
      <c r="CI43">
        <v>7.1850000000000004E-3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3.4248569999999998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2.4667680000000001</v>
      </c>
      <c r="CU43">
        <v>0</v>
      </c>
      <c r="CV43">
        <v>0</v>
      </c>
      <c r="CW43">
        <v>2.359089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77.661849000000004</v>
      </c>
    </row>
    <row r="44" spans="1:114">
      <c r="A44" t="s">
        <v>86</v>
      </c>
      <c r="B44">
        <v>0</v>
      </c>
      <c r="C44">
        <v>0</v>
      </c>
      <c r="D44">
        <v>16.913471999999999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363.85290500000002</v>
      </c>
      <c r="L44">
        <v>347.00764099999998</v>
      </c>
      <c r="M44">
        <v>91.188558999999998</v>
      </c>
      <c r="N44">
        <v>116.683092</v>
      </c>
      <c r="O44">
        <v>122.319536</v>
      </c>
      <c r="P44">
        <v>139.24507299999999</v>
      </c>
      <c r="Q44">
        <v>11.616868999999999</v>
      </c>
      <c r="R44">
        <v>16.700987000000001</v>
      </c>
      <c r="S44">
        <v>13.245842</v>
      </c>
      <c r="T44">
        <v>0.73762399999999995</v>
      </c>
      <c r="U44">
        <v>293.66550000000001</v>
      </c>
      <c r="V44">
        <v>9.2713219999999996</v>
      </c>
      <c r="W44">
        <v>28.527367999999999</v>
      </c>
      <c r="X44">
        <v>94.484590999999995</v>
      </c>
      <c r="Y44">
        <v>0</v>
      </c>
      <c r="Z44">
        <v>19.008641999999998</v>
      </c>
      <c r="AA44">
        <v>0</v>
      </c>
      <c r="AB44">
        <v>42.186472999999999</v>
      </c>
      <c r="AC44">
        <v>30.656970999999999</v>
      </c>
      <c r="AD44">
        <v>19.171906</v>
      </c>
      <c r="AE44">
        <v>52.115693</v>
      </c>
      <c r="AF44">
        <v>6.3690610000000003</v>
      </c>
      <c r="AG44">
        <v>42.684784999999998</v>
      </c>
      <c r="AH44">
        <v>0</v>
      </c>
      <c r="AI44">
        <v>3.760014</v>
      </c>
      <c r="AJ44">
        <v>0</v>
      </c>
      <c r="AK44">
        <v>59.163820999999999</v>
      </c>
      <c r="AL44">
        <v>77.516090000000005</v>
      </c>
      <c r="AM44">
        <v>16.608716999999999</v>
      </c>
      <c r="AN44">
        <v>1.059272</v>
      </c>
      <c r="AO44">
        <v>0</v>
      </c>
      <c r="AP44">
        <v>1.486165</v>
      </c>
      <c r="AQ44">
        <v>0</v>
      </c>
      <c r="AR44">
        <v>49.097971000000001</v>
      </c>
      <c r="AS44">
        <v>33.621431000000001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77.721849000000006</v>
      </c>
      <c r="BA44">
        <f t="shared" si="1"/>
        <v>2212.1912520000005</v>
      </c>
      <c r="BD44">
        <v>5.85</v>
      </c>
      <c r="BE44">
        <v>1.88</v>
      </c>
      <c r="BF44">
        <v>2.93</v>
      </c>
      <c r="BG44">
        <v>1.79</v>
      </c>
      <c r="BH44">
        <v>9.02</v>
      </c>
      <c r="BI44">
        <v>0.98</v>
      </c>
      <c r="BJ44">
        <v>0.44</v>
      </c>
      <c r="BK44">
        <v>0.79</v>
      </c>
      <c r="BL44">
        <v>0.85</v>
      </c>
      <c r="BM44">
        <v>0.21</v>
      </c>
      <c r="BN44">
        <v>2.2999999999999998</v>
      </c>
      <c r="BO44">
        <v>1.83</v>
      </c>
      <c r="BP44">
        <v>0.24</v>
      </c>
      <c r="BQ44">
        <v>1.93</v>
      </c>
      <c r="BR44">
        <v>1.06</v>
      </c>
      <c r="BS44">
        <v>1.57</v>
      </c>
      <c r="BT44">
        <v>2.870752</v>
      </c>
      <c r="BU44">
        <v>1.2972950000000001</v>
      </c>
      <c r="BV44">
        <v>2.295032</v>
      </c>
      <c r="BW44">
        <v>1.8784559999999999</v>
      </c>
      <c r="BX44">
        <v>1.894622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9.7330000000000003E-3</v>
      </c>
      <c r="CE44">
        <v>0</v>
      </c>
      <c r="CF44">
        <v>0</v>
      </c>
      <c r="CG44">
        <v>0</v>
      </c>
      <c r="CH44">
        <v>0</v>
      </c>
      <c r="CI44">
        <v>7.1850000000000004E-3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3.4248569999999998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2.4667680000000001</v>
      </c>
      <c r="CU44">
        <v>0</v>
      </c>
      <c r="CV44">
        <v>0</v>
      </c>
      <c r="CW44">
        <v>2.359089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77.721849000000006</v>
      </c>
    </row>
    <row r="45" spans="1:114">
      <c r="A45" t="s">
        <v>87</v>
      </c>
      <c r="B45">
        <v>0</v>
      </c>
      <c r="C45">
        <v>0</v>
      </c>
      <c r="D45">
        <v>16.913471999999999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363.85290500000002</v>
      </c>
      <c r="L45">
        <v>347.00764099999998</v>
      </c>
      <c r="M45">
        <v>91.188558999999998</v>
      </c>
      <c r="N45">
        <v>116.683092</v>
      </c>
      <c r="O45">
        <v>122.319536</v>
      </c>
      <c r="P45">
        <v>139.24507299999999</v>
      </c>
      <c r="Q45">
        <v>11.616868999999999</v>
      </c>
      <c r="R45">
        <v>16.700987000000001</v>
      </c>
      <c r="S45">
        <v>13.245842</v>
      </c>
      <c r="T45">
        <v>0.73762399999999995</v>
      </c>
      <c r="U45">
        <v>293.66550000000001</v>
      </c>
      <c r="V45">
        <v>9.2713219999999996</v>
      </c>
      <c r="W45">
        <v>28.527367999999999</v>
      </c>
      <c r="X45">
        <v>94.484590999999995</v>
      </c>
      <c r="Y45">
        <v>0</v>
      </c>
      <c r="Z45">
        <v>19.008641999999998</v>
      </c>
      <c r="AA45">
        <v>0</v>
      </c>
      <c r="AB45">
        <v>42.186472999999999</v>
      </c>
      <c r="AC45">
        <v>30.656970999999999</v>
      </c>
      <c r="AD45">
        <v>19.171906</v>
      </c>
      <c r="AE45">
        <v>52.115693</v>
      </c>
      <c r="AF45">
        <v>6.3690610000000003</v>
      </c>
      <c r="AG45">
        <v>42.684784999999998</v>
      </c>
      <c r="AH45">
        <v>0</v>
      </c>
      <c r="AI45">
        <v>3.760014</v>
      </c>
      <c r="AJ45">
        <v>0</v>
      </c>
      <c r="AK45">
        <v>59.163820999999999</v>
      </c>
      <c r="AL45">
        <v>77.516090000000005</v>
      </c>
      <c r="AM45">
        <v>16.608716999999999</v>
      </c>
      <c r="AN45">
        <v>1.059272</v>
      </c>
      <c r="AO45">
        <v>0</v>
      </c>
      <c r="AP45">
        <v>0</v>
      </c>
      <c r="AQ45">
        <v>0</v>
      </c>
      <c r="AR45">
        <v>51.232666000000002</v>
      </c>
      <c r="AS45">
        <v>33.621431000000001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77.721849000000006</v>
      </c>
      <c r="BA45">
        <f t="shared" si="1"/>
        <v>2212.8397820000005</v>
      </c>
      <c r="BD45">
        <v>5.85</v>
      </c>
      <c r="BE45">
        <v>1.88</v>
      </c>
      <c r="BF45">
        <v>2.93</v>
      </c>
      <c r="BG45">
        <v>1.79</v>
      </c>
      <c r="BH45">
        <v>9.02</v>
      </c>
      <c r="BI45">
        <v>0.98</v>
      </c>
      <c r="BJ45">
        <v>0.44</v>
      </c>
      <c r="BK45">
        <v>0.79</v>
      </c>
      <c r="BL45">
        <v>0.85</v>
      </c>
      <c r="BM45">
        <v>0.21</v>
      </c>
      <c r="BN45">
        <v>2.2999999999999998</v>
      </c>
      <c r="BO45">
        <v>1.83</v>
      </c>
      <c r="BP45">
        <v>0.24</v>
      </c>
      <c r="BQ45">
        <v>1.93</v>
      </c>
      <c r="BR45">
        <v>1.06</v>
      </c>
      <c r="BS45">
        <v>1.57</v>
      </c>
      <c r="BT45">
        <v>2.870752</v>
      </c>
      <c r="BU45">
        <v>1.2972950000000001</v>
      </c>
      <c r="BV45">
        <v>2.295032</v>
      </c>
      <c r="BW45">
        <v>1.8784559999999999</v>
      </c>
      <c r="BX45">
        <v>1.894622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9.7330000000000003E-3</v>
      </c>
      <c r="CE45">
        <v>0</v>
      </c>
      <c r="CF45">
        <v>0</v>
      </c>
      <c r="CG45">
        <v>0</v>
      </c>
      <c r="CH45">
        <v>0</v>
      </c>
      <c r="CI45">
        <v>7.1850000000000004E-3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3.4248569999999998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2.4667680000000001</v>
      </c>
      <c r="CU45">
        <v>0</v>
      </c>
      <c r="CV45">
        <v>0</v>
      </c>
      <c r="CW45">
        <v>2.359089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77.721849000000006</v>
      </c>
    </row>
    <row r="46" spans="1:114">
      <c r="A46" t="s">
        <v>88</v>
      </c>
      <c r="B46">
        <v>0</v>
      </c>
      <c r="C46">
        <v>0</v>
      </c>
      <c r="D46">
        <v>16.913471999999999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363.85290500000002</v>
      </c>
      <c r="L46">
        <v>347.00764099999998</v>
      </c>
      <c r="M46">
        <v>91.188558999999998</v>
      </c>
      <c r="N46">
        <v>116.683092</v>
      </c>
      <c r="O46">
        <v>122.319536</v>
      </c>
      <c r="P46">
        <v>139.24507299999999</v>
      </c>
      <c r="Q46">
        <v>11.616868999999999</v>
      </c>
      <c r="R46">
        <v>16.700987000000001</v>
      </c>
      <c r="S46">
        <v>13.245842</v>
      </c>
      <c r="T46">
        <v>0.73762399999999995</v>
      </c>
      <c r="U46">
        <v>293.66550000000001</v>
      </c>
      <c r="V46">
        <v>9.2713219999999996</v>
      </c>
      <c r="W46">
        <v>28.527367999999999</v>
      </c>
      <c r="X46">
        <v>94.484590999999995</v>
      </c>
      <c r="Y46">
        <v>0</v>
      </c>
      <c r="Z46">
        <v>19.008641999999998</v>
      </c>
      <c r="AA46">
        <v>0</v>
      </c>
      <c r="AB46">
        <v>42.186472999999999</v>
      </c>
      <c r="AC46">
        <v>30.656970999999999</v>
      </c>
      <c r="AD46">
        <v>19.171906</v>
      </c>
      <c r="AE46">
        <v>52.115693</v>
      </c>
      <c r="AF46">
        <v>6.3690610000000003</v>
      </c>
      <c r="AG46">
        <v>42.684784999999998</v>
      </c>
      <c r="AH46">
        <v>0</v>
      </c>
      <c r="AI46">
        <v>3.760014</v>
      </c>
      <c r="AJ46">
        <v>0</v>
      </c>
      <c r="AK46">
        <v>59.163820999999999</v>
      </c>
      <c r="AL46">
        <v>77.516090000000005</v>
      </c>
      <c r="AM46">
        <v>11.094891000000001</v>
      </c>
      <c r="AN46">
        <v>1.059272</v>
      </c>
      <c r="AO46">
        <v>0</v>
      </c>
      <c r="AP46">
        <v>0</v>
      </c>
      <c r="AQ46">
        <v>0</v>
      </c>
      <c r="AR46">
        <v>51.232666000000002</v>
      </c>
      <c r="AS46">
        <v>33.621431000000001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77.721849000000006</v>
      </c>
      <c r="BA46">
        <f t="shared" si="1"/>
        <v>2207.3259560000006</v>
      </c>
      <c r="BD46">
        <v>5.85</v>
      </c>
      <c r="BE46">
        <v>1.88</v>
      </c>
      <c r="BF46">
        <v>2.93</v>
      </c>
      <c r="BG46">
        <v>1.79</v>
      </c>
      <c r="BH46">
        <v>9.02</v>
      </c>
      <c r="BI46">
        <v>0.98</v>
      </c>
      <c r="BJ46">
        <v>0.44</v>
      </c>
      <c r="BK46">
        <v>0.79</v>
      </c>
      <c r="BL46">
        <v>0.85</v>
      </c>
      <c r="BM46">
        <v>0.21</v>
      </c>
      <c r="BN46">
        <v>2.2999999999999998</v>
      </c>
      <c r="BO46">
        <v>1.83</v>
      </c>
      <c r="BP46">
        <v>0.24</v>
      </c>
      <c r="BQ46">
        <v>1.93</v>
      </c>
      <c r="BR46">
        <v>1.06</v>
      </c>
      <c r="BS46">
        <v>1.57</v>
      </c>
      <c r="BT46">
        <v>2.870752</v>
      </c>
      <c r="BU46">
        <v>1.2972950000000001</v>
      </c>
      <c r="BV46">
        <v>2.295032</v>
      </c>
      <c r="BW46">
        <v>1.8784559999999999</v>
      </c>
      <c r="BX46">
        <v>1.894622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9.7330000000000003E-3</v>
      </c>
      <c r="CE46">
        <v>0</v>
      </c>
      <c r="CF46">
        <v>0</v>
      </c>
      <c r="CG46">
        <v>0</v>
      </c>
      <c r="CH46">
        <v>0</v>
      </c>
      <c r="CI46">
        <v>7.1850000000000004E-3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3.4248569999999998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2.4667680000000001</v>
      </c>
      <c r="CU46">
        <v>0</v>
      </c>
      <c r="CV46">
        <v>0</v>
      </c>
      <c r="CW46">
        <v>2.359089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77.721849000000006</v>
      </c>
    </row>
    <row r="47" spans="1:114">
      <c r="A47" t="s">
        <v>89</v>
      </c>
      <c r="B47">
        <v>0</v>
      </c>
      <c r="C47">
        <v>0</v>
      </c>
      <c r="D47">
        <v>16.913471999999999</v>
      </c>
      <c r="E47">
        <v>0</v>
      </c>
      <c r="F47">
        <v>0</v>
      </c>
      <c r="G47">
        <v>0</v>
      </c>
      <c r="H47">
        <v>0</v>
      </c>
      <c r="I47">
        <v>15.637809000000001</v>
      </c>
      <c r="J47">
        <v>0</v>
      </c>
      <c r="K47">
        <v>363.85290500000002</v>
      </c>
      <c r="L47">
        <v>347.00764099999998</v>
      </c>
      <c r="M47">
        <v>91.188558999999998</v>
      </c>
      <c r="N47">
        <v>116.683092</v>
      </c>
      <c r="O47">
        <v>122.319536</v>
      </c>
      <c r="P47">
        <v>139.24507299999999</v>
      </c>
      <c r="Q47">
        <v>11.616868999999999</v>
      </c>
      <c r="R47">
        <v>16.700987000000001</v>
      </c>
      <c r="S47">
        <v>13.245842</v>
      </c>
      <c r="T47">
        <v>0.73879899999999998</v>
      </c>
      <c r="U47">
        <v>293.66550000000001</v>
      </c>
      <c r="V47">
        <v>9.2713219999999996</v>
      </c>
      <c r="W47">
        <v>28.527367999999999</v>
      </c>
      <c r="X47">
        <v>94.484590999999995</v>
      </c>
      <c r="Y47">
        <v>0</v>
      </c>
      <c r="Z47">
        <v>19.008641999999998</v>
      </c>
      <c r="AA47">
        <v>0</v>
      </c>
      <c r="AB47">
        <v>42.186472999999999</v>
      </c>
      <c r="AC47">
        <v>30.656970999999999</v>
      </c>
      <c r="AD47">
        <v>19.171906</v>
      </c>
      <c r="AE47">
        <v>52.115693</v>
      </c>
      <c r="AF47">
        <v>6.3690610000000003</v>
      </c>
      <c r="AG47">
        <v>42.684784999999998</v>
      </c>
      <c r="AH47">
        <v>0</v>
      </c>
      <c r="AI47">
        <v>3.760014</v>
      </c>
      <c r="AJ47">
        <v>0</v>
      </c>
      <c r="AK47">
        <v>59.163820999999999</v>
      </c>
      <c r="AL47">
        <v>79.762934000000001</v>
      </c>
      <c r="AM47">
        <v>5.5474459999999999</v>
      </c>
      <c r="AN47">
        <v>1.059272</v>
      </c>
      <c r="AO47">
        <v>0</v>
      </c>
      <c r="AP47">
        <v>0</v>
      </c>
      <c r="AQ47">
        <v>0</v>
      </c>
      <c r="AR47">
        <v>49.097971000000001</v>
      </c>
      <c r="AS47">
        <v>33.621431000000001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77.701695000000001</v>
      </c>
      <c r="BA47">
        <f t="shared" si="1"/>
        <v>2217.5094900000004</v>
      </c>
      <c r="BD47">
        <v>5.85</v>
      </c>
      <c r="BE47">
        <v>1.88</v>
      </c>
      <c r="BF47">
        <v>2.93</v>
      </c>
      <c r="BG47">
        <v>1.79</v>
      </c>
      <c r="BH47">
        <v>9.02</v>
      </c>
      <c r="BI47">
        <v>0.98</v>
      </c>
      <c r="BJ47">
        <v>0.44</v>
      </c>
      <c r="BK47">
        <v>0.79</v>
      </c>
      <c r="BL47">
        <v>0.85</v>
      </c>
      <c r="BM47">
        <v>0.19</v>
      </c>
      <c r="BN47">
        <v>2.2999999999999998</v>
      </c>
      <c r="BO47">
        <v>1.83</v>
      </c>
      <c r="BP47">
        <v>0.24</v>
      </c>
      <c r="BQ47">
        <v>1.93</v>
      </c>
      <c r="BR47">
        <v>1.06</v>
      </c>
      <c r="BS47">
        <v>1.57</v>
      </c>
      <c r="BT47">
        <v>2.870752</v>
      </c>
      <c r="BU47">
        <v>1.2972950000000001</v>
      </c>
      <c r="BV47">
        <v>2.295032</v>
      </c>
      <c r="BW47">
        <v>1.8784559999999999</v>
      </c>
      <c r="BX47">
        <v>1.894622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9.5790000000000007E-3</v>
      </c>
      <c r="CE47">
        <v>0</v>
      </c>
      <c r="CF47">
        <v>0</v>
      </c>
      <c r="CG47">
        <v>0</v>
      </c>
      <c r="CH47">
        <v>0</v>
      </c>
      <c r="CI47">
        <v>7.1850000000000004E-3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3.4248569999999998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2.4667680000000001</v>
      </c>
      <c r="CU47">
        <v>0</v>
      </c>
      <c r="CV47">
        <v>0</v>
      </c>
      <c r="CW47">
        <v>1.0557369999999999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77.701695000000001</v>
      </c>
    </row>
    <row r="48" spans="1:114">
      <c r="A48" t="s">
        <v>90</v>
      </c>
      <c r="B48">
        <v>0</v>
      </c>
      <c r="C48">
        <v>0</v>
      </c>
      <c r="D48">
        <v>16.913471999999999</v>
      </c>
      <c r="E48">
        <v>0</v>
      </c>
      <c r="F48">
        <v>0</v>
      </c>
      <c r="G48">
        <v>0</v>
      </c>
      <c r="H48">
        <v>0</v>
      </c>
      <c r="I48">
        <v>15.637809000000001</v>
      </c>
      <c r="J48">
        <v>0</v>
      </c>
      <c r="K48">
        <v>363.85290500000002</v>
      </c>
      <c r="L48">
        <v>347.00764099999998</v>
      </c>
      <c r="M48">
        <v>91.188558999999998</v>
      </c>
      <c r="N48">
        <v>116.683092</v>
      </c>
      <c r="O48">
        <v>122.319536</v>
      </c>
      <c r="P48">
        <v>139.24507299999999</v>
      </c>
      <c r="Q48">
        <v>11.616868999999999</v>
      </c>
      <c r="R48">
        <v>16.700987000000001</v>
      </c>
      <c r="S48">
        <v>13.245842</v>
      </c>
      <c r="T48">
        <v>0.73879899999999998</v>
      </c>
      <c r="U48">
        <v>293.66550000000001</v>
      </c>
      <c r="V48">
        <v>9.2713219999999996</v>
      </c>
      <c r="W48">
        <v>28.527367999999999</v>
      </c>
      <c r="X48">
        <v>94.484590999999995</v>
      </c>
      <c r="Y48">
        <v>0</v>
      </c>
      <c r="Z48">
        <v>19.008641999999998</v>
      </c>
      <c r="AA48">
        <v>0</v>
      </c>
      <c r="AB48">
        <v>42.186472999999999</v>
      </c>
      <c r="AC48">
        <v>30.656970999999999</v>
      </c>
      <c r="AD48">
        <v>19.171906</v>
      </c>
      <c r="AE48">
        <v>52.115693</v>
      </c>
      <c r="AF48">
        <v>6.3690610000000003</v>
      </c>
      <c r="AG48">
        <v>42.684784999999998</v>
      </c>
      <c r="AH48">
        <v>0</v>
      </c>
      <c r="AI48">
        <v>3.760014</v>
      </c>
      <c r="AJ48">
        <v>0</v>
      </c>
      <c r="AK48">
        <v>59.163820999999999</v>
      </c>
      <c r="AL48">
        <v>79.762934000000001</v>
      </c>
      <c r="AM48">
        <v>5.5474459999999999</v>
      </c>
      <c r="AN48">
        <v>1.059272</v>
      </c>
      <c r="AO48">
        <v>0</v>
      </c>
      <c r="AP48">
        <v>0</v>
      </c>
      <c r="AQ48">
        <v>0</v>
      </c>
      <c r="AR48">
        <v>49.097971000000001</v>
      </c>
      <c r="AS48">
        <v>33.621431000000001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77.751694999999998</v>
      </c>
      <c r="BA48">
        <f t="shared" si="1"/>
        <v>2217.5594900000001</v>
      </c>
      <c r="BD48">
        <v>5.85</v>
      </c>
      <c r="BE48">
        <v>1.88</v>
      </c>
      <c r="BF48">
        <v>2.93</v>
      </c>
      <c r="BG48">
        <v>1.79</v>
      </c>
      <c r="BH48">
        <v>9.02</v>
      </c>
      <c r="BI48">
        <v>0.98</v>
      </c>
      <c r="BJ48">
        <v>0.49</v>
      </c>
      <c r="BK48">
        <v>0.79</v>
      </c>
      <c r="BL48">
        <v>0.85</v>
      </c>
      <c r="BM48">
        <v>0.19</v>
      </c>
      <c r="BN48">
        <v>2.2999999999999998</v>
      </c>
      <c r="BO48">
        <v>1.83</v>
      </c>
      <c r="BP48">
        <v>0.24</v>
      </c>
      <c r="BQ48">
        <v>1.93</v>
      </c>
      <c r="BR48">
        <v>1.06</v>
      </c>
      <c r="BS48">
        <v>1.57</v>
      </c>
      <c r="BT48">
        <v>2.870752</v>
      </c>
      <c r="BU48">
        <v>1.2972950000000001</v>
      </c>
      <c r="BV48">
        <v>2.295032</v>
      </c>
      <c r="BW48">
        <v>1.8784559999999999</v>
      </c>
      <c r="BX48">
        <v>1.894622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9.5790000000000007E-3</v>
      </c>
      <c r="CE48">
        <v>0</v>
      </c>
      <c r="CF48">
        <v>0</v>
      </c>
      <c r="CG48">
        <v>0</v>
      </c>
      <c r="CH48">
        <v>0</v>
      </c>
      <c r="CI48">
        <v>7.1850000000000004E-3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3.4248569999999998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2.4667680000000001</v>
      </c>
      <c r="CU48">
        <v>0</v>
      </c>
      <c r="CV48">
        <v>0</v>
      </c>
      <c r="CW48">
        <v>1.035633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77.751694999999998</v>
      </c>
    </row>
    <row r="49" spans="1:114">
      <c r="A49" t="s">
        <v>91</v>
      </c>
      <c r="B49">
        <v>0</v>
      </c>
      <c r="C49">
        <v>0</v>
      </c>
      <c r="D49">
        <v>2.872995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365.29901799999999</v>
      </c>
      <c r="L49">
        <v>349.15363200000002</v>
      </c>
      <c r="M49">
        <v>91.188558999999998</v>
      </c>
      <c r="N49">
        <v>116.683092</v>
      </c>
      <c r="O49">
        <v>122.319536</v>
      </c>
      <c r="P49">
        <v>139.24507299999999</v>
      </c>
      <c r="Q49">
        <v>11.617279</v>
      </c>
      <c r="R49">
        <v>22.109289</v>
      </c>
      <c r="S49">
        <v>13.245842</v>
      </c>
      <c r="T49">
        <v>0.73879899999999998</v>
      </c>
      <c r="U49">
        <v>293.66550000000001</v>
      </c>
      <c r="V49">
        <v>9.2713219999999996</v>
      </c>
      <c r="W49">
        <v>28.527367999999999</v>
      </c>
      <c r="X49">
        <v>94.484590999999995</v>
      </c>
      <c r="Y49">
        <v>0</v>
      </c>
      <c r="Z49">
        <v>19.008641999999998</v>
      </c>
      <c r="AA49">
        <v>0</v>
      </c>
      <c r="AB49">
        <v>42.186472999999999</v>
      </c>
      <c r="AC49">
        <v>30.656970999999999</v>
      </c>
      <c r="AD49">
        <v>19.171906</v>
      </c>
      <c r="AE49">
        <v>52.115693</v>
      </c>
      <c r="AF49">
        <v>6.3690610000000003</v>
      </c>
      <c r="AG49">
        <v>42.684784999999998</v>
      </c>
      <c r="AH49">
        <v>0</v>
      </c>
      <c r="AI49">
        <v>3.760014</v>
      </c>
      <c r="AJ49">
        <v>0</v>
      </c>
      <c r="AK49">
        <v>59.163820999999999</v>
      </c>
      <c r="AL49">
        <v>79.762934000000001</v>
      </c>
      <c r="AM49">
        <v>5.5474459999999999</v>
      </c>
      <c r="AN49">
        <v>1.059272</v>
      </c>
      <c r="AO49">
        <v>0</v>
      </c>
      <c r="AP49">
        <v>0</v>
      </c>
      <c r="AQ49">
        <v>0</v>
      </c>
      <c r="AR49">
        <v>48.564298000000001</v>
      </c>
      <c r="AS49">
        <v>34.469028999999999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77.781694999999999</v>
      </c>
      <c r="BA49">
        <f t="shared" si="1"/>
        <v>2197.2259450000006</v>
      </c>
      <c r="BD49">
        <v>5.85</v>
      </c>
      <c r="BE49">
        <v>1.88</v>
      </c>
      <c r="BF49">
        <v>2.93</v>
      </c>
      <c r="BG49">
        <v>1.79</v>
      </c>
      <c r="BH49">
        <v>9.02</v>
      </c>
      <c r="BI49">
        <v>0.98</v>
      </c>
      <c r="BJ49">
        <v>0.52</v>
      </c>
      <c r="BK49">
        <v>0.79</v>
      </c>
      <c r="BL49">
        <v>0.85</v>
      </c>
      <c r="BM49">
        <v>0.19</v>
      </c>
      <c r="BN49">
        <v>2.2999999999999998</v>
      </c>
      <c r="BO49">
        <v>1.83</v>
      </c>
      <c r="BP49">
        <v>0.24</v>
      </c>
      <c r="BQ49">
        <v>1.93</v>
      </c>
      <c r="BR49">
        <v>1.06</v>
      </c>
      <c r="BS49">
        <v>1.57</v>
      </c>
      <c r="BT49">
        <v>2.870752</v>
      </c>
      <c r="BU49">
        <v>1.2972950000000001</v>
      </c>
      <c r="BV49">
        <v>2.295032</v>
      </c>
      <c r="BW49">
        <v>1.8784559999999999</v>
      </c>
      <c r="BX49">
        <v>1.894622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9.5790000000000007E-3</v>
      </c>
      <c r="CE49">
        <v>0</v>
      </c>
      <c r="CF49">
        <v>0</v>
      </c>
      <c r="CG49">
        <v>0</v>
      </c>
      <c r="CH49">
        <v>0</v>
      </c>
      <c r="CI49">
        <v>7.1850000000000004E-3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3.4248569999999998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2.4667680000000001</v>
      </c>
      <c r="CU49">
        <v>0</v>
      </c>
      <c r="CV49">
        <v>0</v>
      </c>
      <c r="CW49">
        <v>1.035633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77.781694999999999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365.29901799999999</v>
      </c>
      <c r="L50">
        <v>349.15363200000002</v>
      </c>
      <c r="M50">
        <v>91.188558999999998</v>
      </c>
      <c r="N50">
        <v>116.683092</v>
      </c>
      <c r="O50">
        <v>122.319536</v>
      </c>
      <c r="P50">
        <v>139.24507299999999</v>
      </c>
      <c r="Q50">
        <v>11.617279</v>
      </c>
      <c r="R50">
        <v>26.986191999999999</v>
      </c>
      <c r="S50">
        <v>13.245842</v>
      </c>
      <c r="T50">
        <v>0.73879899999999998</v>
      </c>
      <c r="U50">
        <v>293.66550000000001</v>
      </c>
      <c r="V50">
        <v>9.2713219999999996</v>
      </c>
      <c r="W50">
        <v>28.527367999999999</v>
      </c>
      <c r="X50">
        <v>94.484590999999995</v>
      </c>
      <c r="Y50">
        <v>0</v>
      </c>
      <c r="Z50">
        <v>19.008641999999998</v>
      </c>
      <c r="AA50">
        <v>0</v>
      </c>
      <c r="AB50">
        <v>42.186472999999999</v>
      </c>
      <c r="AC50">
        <v>30.656970999999999</v>
      </c>
      <c r="AD50">
        <v>19.171906</v>
      </c>
      <c r="AE50">
        <v>52.115693</v>
      </c>
      <c r="AF50">
        <v>6.3690610000000003</v>
      </c>
      <c r="AG50">
        <v>42.684784999999998</v>
      </c>
      <c r="AH50">
        <v>0</v>
      </c>
      <c r="AI50">
        <v>3.760014</v>
      </c>
      <c r="AJ50">
        <v>0</v>
      </c>
      <c r="AK50">
        <v>59.163820999999999</v>
      </c>
      <c r="AL50">
        <v>79.762934000000001</v>
      </c>
      <c r="AM50">
        <v>5.5474459999999999</v>
      </c>
      <c r="AN50">
        <v>1.059272</v>
      </c>
      <c r="AO50">
        <v>0</v>
      </c>
      <c r="AP50">
        <v>0</v>
      </c>
      <c r="AQ50">
        <v>0</v>
      </c>
      <c r="AR50">
        <v>48.564298000000001</v>
      </c>
      <c r="AS50">
        <v>34.469028999999999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77.831694999999996</v>
      </c>
      <c r="BA50">
        <f t="shared" si="1"/>
        <v>2199.279853</v>
      </c>
      <c r="BD50">
        <v>5.85</v>
      </c>
      <c r="BE50">
        <v>1.88</v>
      </c>
      <c r="BF50">
        <v>2.93</v>
      </c>
      <c r="BG50">
        <v>1.79</v>
      </c>
      <c r="BH50">
        <v>9.02</v>
      </c>
      <c r="BI50">
        <v>0.99</v>
      </c>
      <c r="BJ50">
        <v>0.56000000000000005</v>
      </c>
      <c r="BK50">
        <v>0.79</v>
      </c>
      <c r="BL50">
        <v>0.85</v>
      </c>
      <c r="BM50">
        <v>0.19</v>
      </c>
      <c r="BN50">
        <v>2.2999999999999998</v>
      </c>
      <c r="BO50">
        <v>1.83</v>
      </c>
      <c r="BP50">
        <v>0.24</v>
      </c>
      <c r="BQ50">
        <v>1.93</v>
      </c>
      <c r="BR50">
        <v>1.06</v>
      </c>
      <c r="BS50">
        <v>1.57</v>
      </c>
      <c r="BT50">
        <v>2.870752</v>
      </c>
      <c r="BU50">
        <v>1.2972950000000001</v>
      </c>
      <c r="BV50">
        <v>2.295032</v>
      </c>
      <c r="BW50">
        <v>1.8784559999999999</v>
      </c>
      <c r="BX50">
        <v>1.894622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9.5790000000000007E-3</v>
      </c>
      <c r="CE50">
        <v>0</v>
      </c>
      <c r="CF50">
        <v>0</v>
      </c>
      <c r="CG50">
        <v>0</v>
      </c>
      <c r="CH50">
        <v>0</v>
      </c>
      <c r="CI50">
        <v>7.1850000000000004E-3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3.4248569999999998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2.4667680000000001</v>
      </c>
      <c r="CU50">
        <v>0</v>
      </c>
      <c r="CV50">
        <v>0</v>
      </c>
      <c r="CW50">
        <v>1.035633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77.831694999999996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365.28169000000003</v>
      </c>
      <c r="L51">
        <v>349.353317</v>
      </c>
      <c r="M51">
        <v>91.188558999999998</v>
      </c>
      <c r="N51">
        <v>116.683092</v>
      </c>
      <c r="O51">
        <v>122.319536</v>
      </c>
      <c r="P51">
        <v>139.24507299999999</v>
      </c>
      <c r="Q51">
        <v>11.705584999999999</v>
      </c>
      <c r="R51">
        <v>26.986191999999999</v>
      </c>
      <c r="S51">
        <v>13.929413</v>
      </c>
      <c r="T51">
        <v>0.73879899999999998</v>
      </c>
      <c r="U51">
        <v>298.19737500000002</v>
      </c>
      <c r="V51">
        <v>9.2713219999999996</v>
      </c>
      <c r="W51">
        <v>28.527367999999999</v>
      </c>
      <c r="X51">
        <v>138.00376299999999</v>
      </c>
      <c r="Y51">
        <v>0</v>
      </c>
      <c r="Z51">
        <v>19.008641999999998</v>
      </c>
      <c r="AA51">
        <v>0</v>
      </c>
      <c r="AB51">
        <v>42.186472999999999</v>
      </c>
      <c r="AC51">
        <v>30.656970999999999</v>
      </c>
      <c r="AD51">
        <v>9.5859529999999999</v>
      </c>
      <c r="AE51">
        <v>52.115693</v>
      </c>
      <c r="AF51">
        <v>6.3690610000000003</v>
      </c>
      <c r="AG51">
        <v>42.684784999999998</v>
      </c>
      <c r="AH51">
        <v>0</v>
      </c>
      <c r="AI51">
        <v>3.760014</v>
      </c>
      <c r="AJ51">
        <v>0</v>
      </c>
      <c r="AK51">
        <v>59.163820999999999</v>
      </c>
      <c r="AL51">
        <v>79.762934000000001</v>
      </c>
      <c r="AM51">
        <v>5.5474459999999999</v>
      </c>
      <c r="AN51">
        <v>1.059272</v>
      </c>
      <c r="AO51">
        <v>0</v>
      </c>
      <c r="AP51">
        <v>0</v>
      </c>
      <c r="AQ51">
        <v>0</v>
      </c>
      <c r="AR51">
        <v>45.89593</v>
      </c>
      <c r="AS51">
        <v>33.621431000000001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77.678414000000004</v>
      </c>
      <c r="BA51">
        <f t="shared" si="1"/>
        <v>2235.0299340000006</v>
      </c>
      <c r="BD51">
        <v>5.85</v>
      </c>
      <c r="BE51">
        <v>1.88</v>
      </c>
      <c r="BF51">
        <v>2.93</v>
      </c>
      <c r="BG51">
        <v>1.79</v>
      </c>
      <c r="BH51">
        <v>9.02</v>
      </c>
      <c r="BI51">
        <v>0.99</v>
      </c>
      <c r="BJ51">
        <v>0.61</v>
      </c>
      <c r="BK51">
        <v>0.79</v>
      </c>
      <c r="BL51">
        <v>0.85</v>
      </c>
      <c r="BM51">
        <v>0.19</v>
      </c>
      <c r="BN51">
        <v>2.2999999999999998</v>
      </c>
      <c r="BO51">
        <v>1.83</v>
      </c>
      <c r="BP51">
        <v>0.24</v>
      </c>
      <c r="BQ51">
        <v>1.93</v>
      </c>
      <c r="BR51">
        <v>1.06</v>
      </c>
      <c r="BS51">
        <v>1.57</v>
      </c>
      <c r="BT51">
        <v>2.870752</v>
      </c>
      <c r="BU51">
        <v>1.2972950000000001</v>
      </c>
      <c r="BV51">
        <v>2.295032</v>
      </c>
      <c r="BW51">
        <v>1.8784559999999999</v>
      </c>
      <c r="BX51">
        <v>1.6915199999999999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9.5790000000000007E-3</v>
      </c>
      <c r="CE51">
        <v>0</v>
      </c>
      <c r="CF51">
        <v>0</v>
      </c>
      <c r="CG51">
        <v>0</v>
      </c>
      <c r="CH51">
        <v>0</v>
      </c>
      <c r="CI51">
        <v>7.0060000000000001E-3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3.4248569999999998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2.4667680000000001</v>
      </c>
      <c r="CU51">
        <v>0</v>
      </c>
      <c r="CV51">
        <v>0</v>
      </c>
      <c r="CW51">
        <v>1.969562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77.678414000000004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365.31089700000001</v>
      </c>
      <c r="L52">
        <v>349.353317</v>
      </c>
      <c r="M52">
        <v>91.188558999999998</v>
      </c>
      <c r="N52">
        <v>116.683092</v>
      </c>
      <c r="O52">
        <v>122.319536</v>
      </c>
      <c r="P52">
        <v>139.24507299999999</v>
      </c>
      <c r="Q52">
        <v>11.705584999999999</v>
      </c>
      <c r="R52">
        <v>26.986191999999999</v>
      </c>
      <c r="S52">
        <v>13.929413</v>
      </c>
      <c r="T52">
        <v>0.73879899999999998</v>
      </c>
      <c r="U52">
        <v>303.635625</v>
      </c>
      <c r="V52">
        <v>9.2713219999999996</v>
      </c>
      <c r="W52">
        <v>28.527367999999999</v>
      </c>
      <c r="X52">
        <v>142.61810600000001</v>
      </c>
      <c r="Y52">
        <v>0</v>
      </c>
      <c r="Z52">
        <v>19.008641999999998</v>
      </c>
      <c r="AA52">
        <v>0</v>
      </c>
      <c r="AB52">
        <v>42.186472999999999</v>
      </c>
      <c r="AC52">
        <v>30.656970999999999</v>
      </c>
      <c r="AD52">
        <v>0</v>
      </c>
      <c r="AE52">
        <v>52.115693</v>
      </c>
      <c r="AF52">
        <v>6.3690610000000003</v>
      </c>
      <c r="AG52">
        <v>42.684784999999998</v>
      </c>
      <c r="AH52">
        <v>0</v>
      </c>
      <c r="AI52">
        <v>3.760014</v>
      </c>
      <c r="AJ52">
        <v>0</v>
      </c>
      <c r="AK52">
        <v>59.163820999999999</v>
      </c>
      <c r="AL52">
        <v>79.762934000000001</v>
      </c>
      <c r="AM52">
        <v>5.5474459999999999</v>
      </c>
      <c r="AN52">
        <v>1.059272</v>
      </c>
      <c r="AO52">
        <v>0</v>
      </c>
      <c r="AP52">
        <v>0</v>
      </c>
      <c r="AQ52">
        <v>0</v>
      </c>
      <c r="AR52">
        <v>45.89593</v>
      </c>
      <c r="AS52">
        <v>33.621431000000001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77.718413999999996</v>
      </c>
      <c r="BA52">
        <f t="shared" si="1"/>
        <v>2235.5657810000002</v>
      </c>
      <c r="BD52">
        <v>5.85</v>
      </c>
      <c r="BE52">
        <v>1.88</v>
      </c>
      <c r="BF52">
        <v>2.93</v>
      </c>
      <c r="BG52">
        <v>1.79</v>
      </c>
      <c r="BH52">
        <v>9.02</v>
      </c>
      <c r="BI52">
        <v>0.99</v>
      </c>
      <c r="BJ52">
        <v>0.65</v>
      </c>
      <c r="BK52">
        <v>0.79</v>
      </c>
      <c r="BL52">
        <v>0.85</v>
      </c>
      <c r="BM52">
        <v>0.19</v>
      </c>
      <c r="BN52">
        <v>2.2999999999999998</v>
      </c>
      <c r="BO52">
        <v>1.83</v>
      </c>
      <c r="BP52">
        <v>0.24</v>
      </c>
      <c r="BQ52">
        <v>1.93</v>
      </c>
      <c r="BR52">
        <v>1.06</v>
      </c>
      <c r="BS52">
        <v>1.57</v>
      </c>
      <c r="BT52">
        <v>2.870752</v>
      </c>
      <c r="BU52">
        <v>1.2972950000000001</v>
      </c>
      <c r="BV52">
        <v>2.295032</v>
      </c>
      <c r="BW52">
        <v>1.8784559999999999</v>
      </c>
      <c r="BX52">
        <v>1.6915199999999999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9.5790000000000007E-3</v>
      </c>
      <c r="CE52">
        <v>0</v>
      </c>
      <c r="CF52">
        <v>0</v>
      </c>
      <c r="CG52">
        <v>0</v>
      </c>
      <c r="CH52">
        <v>0</v>
      </c>
      <c r="CI52">
        <v>7.0060000000000001E-3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3.4248569999999998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2.4667680000000001</v>
      </c>
      <c r="CU52">
        <v>0</v>
      </c>
      <c r="CV52">
        <v>0</v>
      </c>
      <c r="CW52">
        <v>1.969562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77.718413999999996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365.28169000000003</v>
      </c>
      <c r="L53">
        <v>349.353317</v>
      </c>
      <c r="M53">
        <v>91.188558999999998</v>
      </c>
      <c r="N53">
        <v>116.683092</v>
      </c>
      <c r="O53">
        <v>122.319536</v>
      </c>
      <c r="P53">
        <v>139.24507299999999</v>
      </c>
      <c r="Q53">
        <v>11.705584999999999</v>
      </c>
      <c r="R53">
        <v>26.986191999999999</v>
      </c>
      <c r="S53">
        <v>13.929413</v>
      </c>
      <c r="T53">
        <v>0.73879899999999998</v>
      </c>
      <c r="U53">
        <v>306.57227999999998</v>
      </c>
      <c r="V53">
        <v>9.2713219999999996</v>
      </c>
      <c r="W53">
        <v>43.026274000000001</v>
      </c>
      <c r="X53">
        <v>142.61810600000001</v>
      </c>
      <c r="Y53">
        <v>0</v>
      </c>
      <c r="Z53">
        <v>19.008641999999998</v>
      </c>
      <c r="AA53">
        <v>0</v>
      </c>
      <c r="AB53">
        <v>42.186472999999999</v>
      </c>
      <c r="AC53">
        <v>30.656970999999999</v>
      </c>
      <c r="AD53">
        <v>0</v>
      </c>
      <c r="AE53">
        <v>52.115693</v>
      </c>
      <c r="AF53">
        <v>6.3690610000000003</v>
      </c>
      <c r="AG53">
        <v>42.684784999999998</v>
      </c>
      <c r="AH53">
        <v>0</v>
      </c>
      <c r="AI53">
        <v>3.760014</v>
      </c>
      <c r="AJ53">
        <v>0</v>
      </c>
      <c r="AK53">
        <v>59.163820999999999</v>
      </c>
      <c r="AL53">
        <v>80.886354999999995</v>
      </c>
      <c r="AM53">
        <v>5.5474459999999999</v>
      </c>
      <c r="AN53">
        <v>1.059272</v>
      </c>
      <c r="AO53">
        <v>0</v>
      </c>
      <c r="AP53">
        <v>0</v>
      </c>
      <c r="AQ53">
        <v>0</v>
      </c>
      <c r="AR53">
        <v>45.89593</v>
      </c>
      <c r="AS53">
        <v>33.621431000000001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77.668413999999999</v>
      </c>
      <c r="BA53">
        <f t="shared" si="1"/>
        <v>2254.0455560000009</v>
      </c>
      <c r="BD53">
        <v>5.85</v>
      </c>
      <c r="BE53">
        <v>1.88</v>
      </c>
      <c r="BF53">
        <v>2.93</v>
      </c>
      <c r="BG53">
        <v>1.79</v>
      </c>
      <c r="BH53">
        <v>9.02</v>
      </c>
      <c r="BI53">
        <v>0.9</v>
      </c>
      <c r="BJ53">
        <v>0.69</v>
      </c>
      <c r="BK53">
        <v>0.79</v>
      </c>
      <c r="BL53">
        <v>0.85</v>
      </c>
      <c r="BM53">
        <v>0.19</v>
      </c>
      <c r="BN53">
        <v>2.2999999999999998</v>
      </c>
      <c r="BO53">
        <v>1.83</v>
      </c>
      <c r="BP53">
        <v>0.24</v>
      </c>
      <c r="BQ53">
        <v>1.93</v>
      </c>
      <c r="BR53">
        <v>1.06</v>
      </c>
      <c r="BS53">
        <v>1.57</v>
      </c>
      <c r="BT53">
        <v>2.870752</v>
      </c>
      <c r="BU53">
        <v>1.2972950000000001</v>
      </c>
      <c r="BV53">
        <v>2.295032</v>
      </c>
      <c r="BW53">
        <v>1.8784559999999999</v>
      </c>
      <c r="BX53">
        <v>1.6915199999999999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9.5790000000000007E-3</v>
      </c>
      <c r="CE53">
        <v>0</v>
      </c>
      <c r="CF53">
        <v>0</v>
      </c>
      <c r="CG53">
        <v>0</v>
      </c>
      <c r="CH53">
        <v>0</v>
      </c>
      <c r="CI53">
        <v>7.0060000000000001E-3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3.4248569999999998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2.4667680000000001</v>
      </c>
      <c r="CU53">
        <v>0</v>
      </c>
      <c r="CV53">
        <v>0</v>
      </c>
      <c r="CW53">
        <v>1.969562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77.668413999999999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365.31089700000001</v>
      </c>
      <c r="L54">
        <v>349.353317</v>
      </c>
      <c r="M54">
        <v>91.188558999999998</v>
      </c>
      <c r="N54">
        <v>116.683092</v>
      </c>
      <c r="O54">
        <v>122.319536</v>
      </c>
      <c r="P54">
        <v>139.24507299999999</v>
      </c>
      <c r="Q54">
        <v>11.705584999999999</v>
      </c>
      <c r="R54">
        <v>26.986191999999999</v>
      </c>
      <c r="S54">
        <v>13.929413</v>
      </c>
      <c r="T54">
        <v>0.73879899999999998</v>
      </c>
      <c r="U54">
        <v>306.71730000000002</v>
      </c>
      <c r="V54">
        <v>16.591737999999999</v>
      </c>
      <c r="W54">
        <v>43.026274000000001</v>
      </c>
      <c r="X54">
        <v>142.61810600000001</v>
      </c>
      <c r="Y54">
        <v>0</v>
      </c>
      <c r="Z54">
        <v>19.008641999999998</v>
      </c>
      <c r="AA54">
        <v>0</v>
      </c>
      <c r="AB54">
        <v>42.186472999999999</v>
      </c>
      <c r="AC54">
        <v>30.656970999999999</v>
      </c>
      <c r="AD54">
        <v>0</v>
      </c>
      <c r="AE54">
        <v>52.115693</v>
      </c>
      <c r="AF54">
        <v>6.3690610000000003</v>
      </c>
      <c r="AG54">
        <v>42.684784999999998</v>
      </c>
      <c r="AH54">
        <v>0</v>
      </c>
      <c r="AI54">
        <v>3.760014</v>
      </c>
      <c r="AJ54">
        <v>0</v>
      </c>
      <c r="AK54">
        <v>59.163820999999999</v>
      </c>
      <c r="AL54">
        <v>80.886354999999995</v>
      </c>
      <c r="AM54">
        <v>5.5474459999999999</v>
      </c>
      <c r="AN54">
        <v>1.059272</v>
      </c>
      <c r="AO54">
        <v>0</v>
      </c>
      <c r="AP54">
        <v>0</v>
      </c>
      <c r="AQ54">
        <v>0</v>
      </c>
      <c r="AR54">
        <v>45.89593</v>
      </c>
      <c r="AS54">
        <v>33.621431000000001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77.628414000000006</v>
      </c>
      <c r="BA54">
        <f t="shared" si="1"/>
        <v>2261.5001990000005</v>
      </c>
      <c r="BD54">
        <v>5.85</v>
      </c>
      <c r="BE54">
        <v>1.88</v>
      </c>
      <c r="BF54">
        <v>2.93</v>
      </c>
      <c r="BG54">
        <v>1.79</v>
      </c>
      <c r="BH54">
        <v>9.02</v>
      </c>
      <c r="BI54">
        <v>0.85</v>
      </c>
      <c r="BJ54">
        <v>0.7</v>
      </c>
      <c r="BK54">
        <v>0.79</v>
      </c>
      <c r="BL54">
        <v>0.85</v>
      </c>
      <c r="BM54">
        <v>0.19</v>
      </c>
      <c r="BN54">
        <v>2.2999999999999998</v>
      </c>
      <c r="BO54">
        <v>1.83</v>
      </c>
      <c r="BP54">
        <v>0.24</v>
      </c>
      <c r="BQ54">
        <v>1.93</v>
      </c>
      <c r="BR54">
        <v>1.06</v>
      </c>
      <c r="BS54">
        <v>1.57</v>
      </c>
      <c r="BT54">
        <v>2.870752</v>
      </c>
      <c r="BU54">
        <v>1.2972950000000001</v>
      </c>
      <c r="BV54">
        <v>2.295032</v>
      </c>
      <c r="BW54">
        <v>1.8784559999999999</v>
      </c>
      <c r="BX54">
        <v>1.6915199999999999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9.5790000000000007E-3</v>
      </c>
      <c r="CE54">
        <v>0</v>
      </c>
      <c r="CF54">
        <v>0</v>
      </c>
      <c r="CG54">
        <v>0</v>
      </c>
      <c r="CH54">
        <v>0</v>
      </c>
      <c r="CI54">
        <v>7.0060000000000001E-3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3.4248569999999998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2.4667680000000001</v>
      </c>
      <c r="CU54">
        <v>0</v>
      </c>
      <c r="CV54">
        <v>0</v>
      </c>
      <c r="CW54">
        <v>1.969562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77.628414000000006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365.590529</v>
      </c>
      <c r="L55">
        <v>361.20759800000002</v>
      </c>
      <c r="M55">
        <v>91.188558999999998</v>
      </c>
      <c r="N55">
        <v>116.683092</v>
      </c>
      <c r="O55">
        <v>122.319536</v>
      </c>
      <c r="P55">
        <v>139.24507299999999</v>
      </c>
      <c r="Q55">
        <v>13.885375</v>
      </c>
      <c r="R55">
        <v>26.986191999999999</v>
      </c>
      <c r="S55">
        <v>15.943209</v>
      </c>
      <c r="T55">
        <v>0.73879899999999998</v>
      </c>
      <c r="U55">
        <v>306.71730000000002</v>
      </c>
      <c r="V55">
        <v>16.591737999999999</v>
      </c>
      <c r="W55">
        <v>43.026274000000001</v>
      </c>
      <c r="X55">
        <v>142.61810600000001</v>
      </c>
      <c r="Y55">
        <v>0</v>
      </c>
      <c r="Z55">
        <v>12.672428</v>
      </c>
      <c r="AA55">
        <v>0</v>
      </c>
      <c r="AB55">
        <v>42.186472999999999</v>
      </c>
      <c r="AC55">
        <v>30.656970999999999</v>
      </c>
      <c r="AD55">
        <v>0</v>
      </c>
      <c r="AE55">
        <v>52.115693</v>
      </c>
      <c r="AF55">
        <v>6.3690610000000003</v>
      </c>
      <c r="AG55">
        <v>42.684784999999998</v>
      </c>
      <c r="AH55">
        <v>0</v>
      </c>
      <c r="AI55">
        <v>0</v>
      </c>
      <c r="AJ55">
        <v>0</v>
      </c>
      <c r="AK55">
        <v>59.163820999999999</v>
      </c>
      <c r="AL55">
        <v>80.886354999999995</v>
      </c>
      <c r="AM55">
        <v>5.5474459999999999</v>
      </c>
      <c r="AN55">
        <v>1.059272</v>
      </c>
      <c r="AO55">
        <v>0</v>
      </c>
      <c r="AP55">
        <v>0</v>
      </c>
      <c r="AQ55">
        <v>0</v>
      </c>
      <c r="AR55">
        <v>45.89593</v>
      </c>
      <c r="AS55">
        <v>33.621431000000001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77.658414000000008</v>
      </c>
      <c r="BA55">
        <f t="shared" si="1"/>
        <v>2267.7614700000008</v>
      </c>
      <c r="BD55">
        <v>5.85</v>
      </c>
      <c r="BE55">
        <v>1.88</v>
      </c>
      <c r="BF55">
        <v>2.93</v>
      </c>
      <c r="BG55">
        <v>1.79</v>
      </c>
      <c r="BH55">
        <v>9.02</v>
      </c>
      <c r="BI55">
        <v>0.85</v>
      </c>
      <c r="BJ55">
        <v>0.73</v>
      </c>
      <c r="BK55">
        <v>0.79</v>
      </c>
      <c r="BL55">
        <v>0.85</v>
      </c>
      <c r="BM55">
        <v>0.19</v>
      </c>
      <c r="BN55">
        <v>2.2999999999999998</v>
      </c>
      <c r="BO55">
        <v>1.83</v>
      </c>
      <c r="BP55">
        <v>0.24</v>
      </c>
      <c r="BQ55">
        <v>1.93</v>
      </c>
      <c r="BR55">
        <v>1.06</v>
      </c>
      <c r="BS55">
        <v>1.57</v>
      </c>
      <c r="BT55">
        <v>2.870752</v>
      </c>
      <c r="BU55">
        <v>1.2972950000000001</v>
      </c>
      <c r="BV55">
        <v>2.295032</v>
      </c>
      <c r="BW55">
        <v>1.8784559999999999</v>
      </c>
      <c r="BX55">
        <v>1.6915199999999999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9.5790000000000007E-3</v>
      </c>
      <c r="CE55">
        <v>0</v>
      </c>
      <c r="CF55">
        <v>0</v>
      </c>
      <c r="CG55">
        <v>0</v>
      </c>
      <c r="CH55">
        <v>0</v>
      </c>
      <c r="CI55">
        <v>7.0060000000000001E-3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3.4248569999999998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2.4667680000000001</v>
      </c>
      <c r="CU55">
        <v>0</v>
      </c>
      <c r="CV55">
        <v>0</v>
      </c>
      <c r="CW55">
        <v>1.969562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77.658414000000008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367.51016700000002</v>
      </c>
      <c r="L56">
        <v>392.14519799999999</v>
      </c>
      <c r="M56">
        <v>91.188558999999998</v>
      </c>
      <c r="N56">
        <v>116.683092</v>
      </c>
      <c r="O56">
        <v>122.319536</v>
      </c>
      <c r="P56">
        <v>139.24507299999999</v>
      </c>
      <c r="Q56">
        <v>13.885375</v>
      </c>
      <c r="R56">
        <v>26.986191999999999</v>
      </c>
      <c r="S56">
        <v>15.943209</v>
      </c>
      <c r="T56">
        <v>0.73879899999999998</v>
      </c>
      <c r="U56">
        <v>306.71730000000002</v>
      </c>
      <c r="V56">
        <v>16.591737999999999</v>
      </c>
      <c r="W56">
        <v>43.026274000000001</v>
      </c>
      <c r="X56">
        <v>142.61810600000001</v>
      </c>
      <c r="Y56">
        <v>0</v>
      </c>
      <c r="Z56">
        <v>12.672428</v>
      </c>
      <c r="AA56">
        <v>0</v>
      </c>
      <c r="AB56">
        <v>42.186472999999999</v>
      </c>
      <c r="AC56">
        <v>30.656970999999999</v>
      </c>
      <c r="AD56">
        <v>0</v>
      </c>
      <c r="AE56">
        <v>52.115693</v>
      </c>
      <c r="AF56">
        <v>6.3690610000000003</v>
      </c>
      <c r="AG56">
        <v>42.684784999999998</v>
      </c>
      <c r="AH56">
        <v>0</v>
      </c>
      <c r="AI56">
        <v>0</v>
      </c>
      <c r="AJ56">
        <v>0</v>
      </c>
      <c r="AK56">
        <v>59.163820999999999</v>
      </c>
      <c r="AL56">
        <v>80.886354999999995</v>
      </c>
      <c r="AM56">
        <v>5.5474459999999999</v>
      </c>
      <c r="AN56">
        <v>1.059272</v>
      </c>
      <c r="AO56">
        <v>0</v>
      </c>
      <c r="AP56">
        <v>0</v>
      </c>
      <c r="AQ56">
        <v>0</v>
      </c>
      <c r="AR56">
        <v>45.89593</v>
      </c>
      <c r="AS56">
        <v>33.621431000000001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77.678414000000004</v>
      </c>
      <c r="BA56">
        <f t="shared" si="1"/>
        <v>2300.6387080000009</v>
      </c>
      <c r="BD56">
        <v>5.85</v>
      </c>
      <c r="BE56">
        <v>1.88</v>
      </c>
      <c r="BF56">
        <v>2.93</v>
      </c>
      <c r="BG56">
        <v>1.79</v>
      </c>
      <c r="BH56">
        <v>9.02</v>
      </c>
      <c r="BI56">
        <v>0.85</v>
      </c>
      <c r="BJ56">
        <v>0.75</v>
      </c>
      <c r="BK56">
        <v>0.79</v>
      </c>
      <c r="BL56">
        <v>0.85</v>
      </c>
      <c r="BM56">
        <v>0.19</v>
      </c>
      <c r="BN56">
        <v>2.2999999999999998</v>
      </c>
      <c r="BO56">
        <v>1.83</v>
      </c>
      <c r="BP56">
        <v>0.24</v>
      </c>
      <c r="BQ56">
        <v>1.93</v>
      </c>
      <c r="BR56">
        <v>1.06</v>
      </c>
      <c r="BS56">
        <v>1.57</v>
      </c>
      <c r="BT56">
        <v>2.870752</v>
      </c>
      <c r="BU56">
        <v>1.2972950000000001</v>
      </c>
      <c r="BV56">
        <v>2.295032</v>
      </c>
      <c r="BW56">
        <v>1.8784559999999999</v>
      </c>
      <c r="BX56">
        <v>1.6915199999999999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9.5790000000000007E-3</v>
      </c>
      <c r="CE56">
        <v>0</v>
      </c>
      <c r="CF56">
        <v>0</v>
      </c>
      <c r="CG56">
        <v>0</v>
      </c>
      <c r="CH56">
        <v>0</v>
      </c>
      <c r="CI56">
        <v>7.0060000000000001E-3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3.4248569999999998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2.4667680000000001</v>
      </c>
      <c r="CU56">
        <v>0</v>
      </c>
      <c r="CV56">
        <v>0</v>
      </c>
      <c r="CW56">
        <v>1.969562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77.678414000000004</v>
      </c>
    </row>
    <row r="57" spans="1:114">
      <c r="A57" t="s">
        <v>99</v>
      </c>
      <c r="B57">
        <v>0</v>
      </c>
      <c r="C57">
        <v>0</v>
      </c>
      <c r="D57">
        <v>9.9648079999999997</v>
      </c>
      <c r="E57">
        <v>0</v>
      </c>
      <c r="F57">
        <v>0</v>
      </c>
      <c r="G57">
        <v>11.601599999999999</v>
      </c>
      <c r="H57">
        <v>0</v>
      </c>
      <c r="I57">
        <v>0</v>
      </c>
      <c r="J57">
        <v>20.302800000000001</v>
      </c>
      <c r="K57">
        <v>364.804419</v>
      </c>
      <c r="L57">
        <v>434.45236599999998</v>
      </c>
      <c r="M57">
        <v>91.188558999999998</v>
      </c>
      <c r="N57">
        <v>116.683092</v>
      </c>
      <c r="O57">
        <v>122.319536</v>
      </c>
      <c r="P57">
        <v>139.24507299999999</v>
      </c>
      <c r="Q57">
        <v>11.874431</v>
      </c>
      <c r="R57">
        <v>26.986191999999999</v>
      </c>
      <c r="S57">
        <v>13.736845000000001</v>
      </c>
      <c r="T57">
        <v>0.73879899999999998</v>
      </c>
      <c r="U57">
        <v>306.71730000000002</v>
      </c>
      <c r="V57">
        <v>16.591737999999999</v>
      </c>
      <c r="W57">
        <v>43.026274000000001</v>
      </c>
      <c r="X57">
        <v>142.61810600000001</v>
      </c>
      <c r="Y57">
        <v>0</v>
      </c>
      <c r="Z57">
        <v>12.672428</v>
      </c>
      <c r="AA57">
        <v>0</v>
      </c>
      <c r="AB57">
        <v>42.186472999999999</v>
      </c>
      <c r="AC57">
        <v>30.656970999999999</v>
      </c>
      <c r="AD57">
        <v>0</v>
      </c>
      <c r="AE57">
        <v>52.115693</v>
      </c>
      <c r="AF57">
        <v>6.3690610000000003</v>
      </c>
      <c r="AG57">
        <v>42.684784999999998</v>
      </c>
      <c r="AH57">
        <v>0</v>
      </c>
      <c r="AI57">
        <v>0</v>
      </c>
      <c r="AJ57">
        <v>0</v>
      </c>
      <c r="AK57">
        <v>59.163820999999999</v>
      </c>
      <c r="AL57">
        <v>80.886354999999995</v>
      </c>
      <c r="AM57">
        <v>5.5474459999999999</v>
      </c>
      <c r="AN57">
        <v>1.059272</v>
      </c>
      <c r="AO57">
        <v>0</v>
      </c>
      <c r="AP57">
        <v>0</v>
      </c>
      <c r="AQ57">
        <v>0</v>
      </c>
      <c r="AR57">
        <v>38.424498999999997</v>
      </c>
      <c r="AS57">
        <v>33.621431000000001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77.852090000000004</v>
      </c>
      <c r="BA57">
        <f t="shared" si="1"/>
        <v>2370.5942730000006</v>
      </c>
      <c r="BD57">
        <v>5.85</v>
      </c>
      <c r="BE57">
        <v>1.88</v>
      </c>
      <c r="BF57">
        <v>2.93</v>
      </c>
      <c r="BG57">
        <v>1.79</v>
      </c>
      <c r="BH57">
        <v>9.02</v>
      </c>
      <c r="BI57">
        <v>0.86</v>
      </c>
      <c r="BJ57">
        <v>0.78</v>
      </c>
      <c r="BK57">
        <v>0.79</v>
      </c>
      <c r="BL57">
        <v>0.85</v>
      </c>
      <c r="BM57">
        <v>0.19</v>
      </c>
      <c r="BN57">
        <v>2.2999999999999998</v>
      </c>
      <c r="BO57">
        <v>1.83</v>
      </c>
      <c r="BP57">
        <v>0.24</v>
      </c>
      <c r="BQ57">
        <v>1.93</v>
      </c>
      <c r="BR57">
        <v>1.06</v>
      </c>
      <c r="BS57">
        <v>1.57</v>
      </c>
      <c r="BT57">
        <v>2.870752</v>
      </c>
      <c r="BU57">
        <v>1.2972950000000001</v>
      </c>
      <c r="BV57">
        <v>2.295032</v>
      </c>
      <c r="BW57">
        <v>1.8784559999999999</v>
      </c>
      <c r="BX57">
        <v>1.825196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9.5790000000000007E-3</v>
      </c>
      <c r="CE57">
        <v>0</v>
      </c>
      <c r="CF57">
        <v>0</v>
      </c>
      <c r="CG57">
        <v>0</v>
      </c>
      <c r="CH57">
        <v>0</v>
      </c>
      <c r="CI57">
        <v>7.0060000000000001E-3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3.4248569999999998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2.4667680000000001</v>
      </c>
      <c r="CU57">
        <v>0</v>
      </c>
      <c r="CV57">
        <v>0</v>
      </c>
      <c r="CW57">
        <v>1.969562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77.852090000000004</v>
      </c>
    </row>
    <row r="58" spans="1:114">
      <c r="A58" t="s">
        <v>100</v>
      </c>
      <c r="B58">
        <v>0</v>
      </c>
      <c r="C58">
        <v>0</v>
      </c>
      <c r="D58">
        <v>9.9648079999999997</v>
      </c>
      <c r="E58">
        <v>0</v>
      </c>
      <c r="F58">
        <v>0</v>
      </c>
      <c r="G58">
        <v>11.601599999999999</v>
      </c>
      <c r="H58">
        <v>0</v>
      </c>
      <c r="I58">
        <v>0</v>
      </c>
      <c r="J58">
        <v>21.269600000000001</v>
      </c>
      <c r="K58">
        <v>364.84453999999999</v>
      </c>
      <c r="L58">
        <v>473.12436600000001</v>
      </c>
      <c r="M58">
        <v>91.188558999999998</v>
      </c>
      <c r="N58">
        <v>116.683092</v>
      </c>
      <c r="O58">
        <v>122.319536</v>
      </c>
      <c r="P58">
        <v>139.24507299999999</v>
      </c>
      <c r="Q58">
        <v>11.874431</v>
      </c>
      <c r="R58">
        <v>26.986191999999999</v>
      </c>
      <c r="S58">
        <v>13.736845000000001</v>
      </c>
      <c r="T58">
        <v>0.73879899999999998</v>
      </c>
      <c r="U58">
        <v>306.71730000000002</v>
      </c>
      <c r="V58">
        <v>16.591737999999999</v>
      </c>
      <c r="W58">
        <v>43.026274000000001</v>
      </c>
      <c r="X58">
        <v>142.61810600000001</v>
      </c>
      <c r="Y58">
        <v>0</v>
      </c>
      <c r="Z58">
        <v>12.672428</v>
      </c>
      <c r="AA58">
        <v>0</v>
      </c>
      <c r="AB58">
        <v>42.186472999999999</v>
      </c>
      <c r="AC58">
        <v>30.656970999999999</v>
      </c>
      <c r="AD58">
        <v>0</v>
      </c>
      <c r="AE58">
        <v>52.115693</v>
      </c>
      <c r="AF58">
        <v>6.3690610000000003</v>
      </c>
      <c r="AG58">
        <v>42.684784999999998</v>
      </c>
      <c r="AH58">
        <v>0</v>
      </c>
      <c r="AI58">
        <v>0</v>
      </c>
      <c r="AJ58">
        <v>0</v>
      </c>
      <c r="AK58">
        <v>59.163820999999999</v>
      </c>
      <c r="AL58">
        <v>80.886354999999995</v>
      </c>
      <c r="AM58">
        <v>5.5474459999999999</v>
      </c>
      <c r="AN58">
        <v>1.059272</v>
      </c>
      <c r="AO58">
        <v>0</v>
      </c>
      <c r="AP58">
        <v>0</v>
      </c>
      <c r="AQ58">
        <v>0</v>
      </c>
      <c r="AR58">
        <v>38.424498999999997</v>
      </c>
      <c r="AS58">
        <v>33.621431000000001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77.971506000000005</v>
      </c>
      <c r="BA58">
        <f t="shared" si="1"/>
        <v>2410.3926100000003</v>
      </c>
      <c r="BD58">
        <v>5.85</v>
      </c>
      <c r="BE58">
        <v>1.88</v>
      </c>
      <c r="BF58">
        <v>2.93</v>
      </c>
      <c r="BG58">
        <v>1.79</v>
      </c>
      <c r="BH58">
        <v>9.02</v>
      </c>
      <c r="BI58">
        <v>0.86</v>
      </c>
      <c r="BJ58">
        <v>0.83</v>
      </c>
      <c r="BK58">
        <v>0.79</v>
      </c>
      <c r="BL58">
        <v>0.85</v>
      </c>
      <c r="BM58">
        <v>0.19</v>
      </c>
      <c r="BN58">
        <v>2.2999999999999998</v>
      </c>
      <c r="BO58">
        <v>1.83</v>
      </c>
      <c r="BP58">
        <v>0.24</v>
      </c>
      <c r="BQ58">
        <v>1.93</v>
      </c>
      <c r="BR58">
        <v>1.06</v>
      </c>
      <c r="BS58">
        <v>1.57</v>
      </c>
      <c r="BT58">
        <v>2.870752</v>
      </c>
      <c r="BU58">
        <v>1.2972950000000001</v>
      </c>
      <c r="BV58">
        <v>2.295032</v>
      </c>
      <c r="BW58">
        <v>1.8784559999999999</v>
      </c>
      <c r="BX58">
        <v>1.894612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9.5790000000000007E-3</v>
      </c>
      <c r="CE58">
        <v>0</v>
      </c>
      <c r="CF58">
        <v>0</v>
      </c>
      <c r="CG58">
        <v>0</v>
      </c>
      <c r="CH58">
        <v>0</v>
      </c>
      <c r="CI58">
        <v>7.0060000000000001E-3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3.4248569999999998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2.4667680000000001</v>
      </c>
      <c r="CU58">
        <v>0</v>
      </c>
      <c r="CV58">
        <v>0</v>
      </c>
      <c r="CW58">
        <v>1.969562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77.971506000000005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11.601599999999999</v>
      </c>
      <c r="H59">
        <v>0</v>
      </c>
      <c r="I59">
        <v>0</v>
      </c>
      <c r="J59">
        <v>21.269600000000001</v>
      </c>
      <c r="K59">
        <v>435.58216900000002</v>
      </c>
      <c r="L59">
        <v>484.69995899999998</v>
      </c>
      <c r="M59">
        <v>91.188558999999998</v>
      </c>
      <c r="N59">
        <v>116.683092</v>
      </c>
      <c r="O59">
        <v>122.319536</v>
      </c>
      <c r="P59">
        <v>139.24507299999999</v>
      </c>
      <c r="Q59">
        <v>21.123517</v>
      </c>
      <c r="R59">
        <v>41.747523000000001</v>
      </c>
      <c r="S59">
        <v>25.615366000000002</v>
      </c>
      <c r="T59">
        <v>1.380209</v>
      </c>
      <c r="U59">
        <v>306.71730000000002</v>
      </c>
      <c r="V59">
        <v>16.591737999999999</v>
      </c>
      <c r="W59">
        <v>43.026274000000001</v>
      </c>
      <c r="X59">
        <v>142.61810600000001</v>
      </c>
      <c r="Y59">
        <v>0</v>
      </c>
      <c r="Z59">
        <v>12.672428</v>
      </c>
      <c r="AA59">
        <v>0</v>
      </c>
      <c r="AB59">
        <v>42.186472999999999</v>
      </c>
      <c r="AC59">
        <v>30.656970999999999</v>
      </c>
      <c r="AD59">
        <v>0</v>
      </c>
      <c r="AE59">
        <v>52.115693</v>
      </c>
      <c r="AF59">
        <v>6.3690610000000003</v>
      </c>
      <c r="AG59">
        <v>42.684784999999998</v>
      </c>
      <c r="AH59">
        <v>24.348758</v>
      </c>
      <c r="AI59">
        <v>0</v>
      </c>
      <c r="AJ59">
        <v>0</v>
      </c>
      <c r="AK59">
        <v>59.163820999999999</v>
      </c>
      <c r="AL59">
        <v>80.886354999999995</v>
      </c>
      <c r="AM59">
        <v>5.5474459999999999</v>
      </c>
      <c r="AN59">
        <v>1.059272</v>
      </c>
      <c r="AO59">
        <v>0</v>
      </c>
      <c r="AP59">
        <v>8.0500600000000002</v>
      </c>
      <c r="AQ59">
        <v>0</v>
      </c>
      <c r="AR59">
        <v>38.424498999999997</v>
      </c>
      <c r="AS59">
        <v>33.621431000000001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77.890653</v>
      </c>
      <c r="BA59">
        <f t="shared" si="1"/>
        <v>2551.5893370000008</v>
      </c>
      <c r="BD59">
        <v>5.85</v>
      </c>
      <c r="BE59">
        <v>1.88</v>
      </c>
      <c r="BF59">
        <v>2.86</v>
      </c>
      <c r="BG59">
        <v>1.79</v>
      </c>
      <c r="BH59">
        <v>9.02</v>
      </c>
      <c r="BI59">
        <v>0.86</v>
      </c>
      <c r="BJ59">
        <v>0.84</v>
      </c>
      <c r="BK59">
        <v>0.79</v>
      </c>
      <c r="BL59">
        <v>0.85</v>
      </c>
      <c r="BM59">
        <v>0.19</v>
      </c>
      <c r="BN59">
        <v>2.2999999999999998</v>
      </c>
      <c r="BO59">
        <v>1.83</v>
      </c>
      <c r="BP59">
        <v>0.24</v>
      </c>
      <c r="BQ59">
        <v>1.93</v>
      </c>
      <c r="BR59">
        <v>1.06</v>
      </c>
      <c r="BS59">
        <v>1.57</v>
      </c>
      <c r="BT59">
        <v>2.870752</v>
      </c>
      <c r="BU59">
        <v>1.2972950000000001</v>
      </c>
      <c r="BV59">
        <v>2.2741690000000001</v>
      </c>
      <c r="BW59">
        <v>1.8784559999999999</v>
      </c>
      <c r="BX59">
        <v>1.894622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9.5790000000000007E-3</v>
      </c>
      <c r="CE59">
        <v>0</v>
      </c>
      <c r="CF59">
        <v>0</v>
      </c>
      <c r="CG59">
        <v>0</v>
      </c>
      <c r="CH59">
        <v>0</v>
      </c>
      <c r="CI59">
        <v>7.0060000000000001E-3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3.4248569999999998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2.4667680000000001</v>
      </c>
      <c r="CU59">
        <v>0</v>
      </c>
      <c r="CV59">
        <v>0.47142200000000001</v>
      </c>
      <c r="CW59">
        <v>1.969562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77.890653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11.601599999999999</v>
      </c>
      <c r="H60">
        <v>0</v>
      </c>
      <c r="I60">
        <v>0</v>
      </c>
      <c r="J60">
        <v>21.269600000000001</v>
      </c>
      <c r="K60">
        <v>537.29998000000001</v>
      </c>
      <c r="L60">
        <v>484.95132699999999</v>
      </c>
      <c r="M60">
        <v>91.188558999999998</v>
      </c>
      <c r="N60">
        <v>116.683092</v>
      </c>
      <c r="O60">
        <v>122.319536</v>
      </c>
      <c r="P60">
        <v>139.24507299999999</v>
      </c>
      <c r="Q60">
        <v>21.123517</v>
      </c>
      <c r="R60">
        <v>42.100250000000003</v>
      </c>
      <c r="S60">
        <v>25.615366000000002</v>
      </c>
      <c r="T60">
        <v>1.380209</v>
      </c>
      <c r="U60">
        <v>306.71730000000002</v>
      </c>
      <c r="V60">
        <v>16.591737999999999</v>
      </c>
      <c r="W60">
        <v>43.026274000000001</v>
      </c>
      <c r="X60">
        <v>142.61810600000001</v>
      </c>
      <c r="Y60">
        <v>0</v>
      </c>
      <c r="Z60">
        <v>12.672428</v>
      </c>
      <c r="AA60">
        <v>0</v>
      </c>
      <c r="AB60">
        <v>42.186472999999999</v>
      </c>
      <c r="AC60">
        <v>30.656970999999999</v>
      </c>
      <c r="AD60">
        <v>0</v>
      </c>
      <c r="AE60">
        <v>52.115693</v>
      </c>
      <c r="AF60">
        <v>6.3690610000000003</v>
      </c>
      <c r="AG60">
        <v>42.684784999999998</v>
      </c>
      <c r="AH60">
        <v>48.895474</v>
      </c>
      <c r="AI60">
        <v>0</v>
      </c>
      <c r="AJ60">
        <v>0</v>
      </c>
      <c r="AK60">
        <v>59.163820999999999</v>
      </c>
      <c r="AL60">
        <v>80.886354999999995</v>
      </c>
      <c r="AM60">
        <v>5.5474459999999999</v>
      </c>
      <c r="AN60">
        <v>1.059272</v>
      </c>
      <c r="AO60">
        <v>0</v>
      </c>
      <c r="AP60">
        <v>8.0500600000000002</v>
      </c>
      <c r="AQ60">
        <v>0</v>
      </c>
      <c r="AR60">
        <v>38.424498999999997</v>
      </c>
      <c r="AS60">
        <v>33.621431000000001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77.890653</v>
      </c>
      <c r="BA60">
        <f t="shared" si="1"/>
        <v>2678.4579590000003</v>
      </c>
      <c r="BD60">
        <v>5.85</v>
      </c>
      <c r="BE60">
        <v>1.88</v>
      </c>
      <c r="BF60">
        <v>2.86</v>
      </c>
      <c r="BG60">
        <v>1.79</v>
      </c>
      <c r="BH60">
        <v>9.02</v>
      </c>
      <c r="BI60">
        <v>0.86</v>
      </c>
      <c r="BJ60">
        <v>0.84</v>
      </c>
      <c r="BK60">
        <v>0.79</v>
      </c>
      <c r="BL60">
        <v>0.85</v>
      </c>
      <c r="BM60">
        <v>0.19</v>
      </c>
      <c r="BN60">
        <v>2.2999999999999998</v>
      </c>
      <c r="BO60">
        <v>1.83</v>
      </c>
      <c r="BP60">
        <v>0.24</v>
      </c>
      <c r="BQ60">
        <v>1.93</v>
      </c>
      <c r="BR60">
        <v>1.06</v>
      </c>
      <c r="BS60">
        <v>1.57</v>
      </c>
      <c r="BT60">
        <v>2.870752</v>
      </c>
      <c r="BU60">
        <v>1.2972950000000001</v>
      </c>
      <c r="BV60">
        <v>2.2741690000000001</v>
      </c>
      <c r="BW60">
        <v>1.8784559999999999</v>
      </c>
      <c r="BX60">
        <v>1.894622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9.5790000000000007E-3</v>
      </c>
      <c r="CE60">
        <v>0</v>
      </c>
      <c r="CF60">
        <v>0</v>
      </c>
      <c r="CG60">
        <v>0</v>
      </c>
      <c r="CH60">
        <v>0</v>
      </c>
      <c r="CI60">
        <v>7.0060000000000001E-3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3.4248569999999998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2.4667680000000001</v>
      </c>
      <c r="CU60">
        <v>0</v>
      </c>
      <c r="CV60">
        <v>0.94284400000000002</v>
      </c>
      <c r="CW60">
        <v>2.3515199999999998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77.890653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11.601599999999999</v>
      </c>
      <c r="H61">
        <v>0</v>
      </c>
      <c r="I61">
        <v>0</v>
      </c>
      <c r="J61">
        <v>21.269600000000001</v>
      </c>
      <c r="K61">
        <v>614.91390100000001</v>
      </c>
      <c r="L61">
        <v>486.10181899999998</v>
      </c>
      <c r="M61">
        <v>91.188558999999998</v>
      </c>
      <c r="N61">
        <v>116.683092</v>
      </c>
      <c r="O61">
        <v>122.319536</v>
      </c>
      <c r="P61">
        <v>90.706076999999993</v>
      </c>
      <c r="Q61">
        <v>21.249200999999999</v>
      </c>
      <c r="R61">
        <v>42.100250000000003</v>
      </c>
      <c r="S61">
        <v>25.615366000000002</v>
      </c>
      <c r="T61">
        <v>1.380209</v>
      </c>
      <c r="U61">
        <v>306.71730000000002</v>
      </c>
      <c r="V61">
        <v>16.591737999999999</v>
      </c>
      <c r="W61">
        <v>43.287503000000001</v>
      </c>
      <c r="X61">
        <v>142.61810600000001</v>
      </c>
      <c r="Y61">
        <v>0</v>
      </c>
      <c r="Z61">
        <v>12.672428</v>
      </c>
      <c r="AA61">
        <v>0</v>
      </c>
      <c r="AB61">
        <v>42.186472999999999</v>
      </c>
      <c r="AC61">
        <v>30.656970999999999</v>
      </c>
      <c r="AD61">
        <v>0</v>
      </c>
      <c r="AE61">
        <v>52.115693</v>
      </c>
      <c r="AF61">
        <v>6.3690610000000003</v>
      </c>
      <c r="AG61">
        <v>42.684784999999998</v>
      </c>
      <c r="AH61">
        <v>73.343210999999997</v>
      </c>
      <c r="AI61">
        <v>0</v>
      </c>
      <c r="AJ61">
        <v>0</v>
      </c>
      <c r="AK61">
        <v>59.163820999999999</v>
      </c>
      <c r="AL61">
        <v>80.886354999999995</v>
      </c>
      <c r="AM61">
        <v>5.5474459999999999</v>
      </c>
      <c r="AN61">
        <v>1.059272</v>
      </c>
      <c r="AO61">
        <v>0</v>
      </c>
      <c r="AP61">
        <v>8.0500600000000002</v>
      </c>
      <c r="AQ61">
        <v>0</v>
      </c>
      <c r="AR61">
        <v>46.963276999999998</v>
      </c>
      <c r="AS61">
        <v>33.621431000000001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77.630652999999995</v>
      </c>
      <c r="BA61">
        <f t="shared" si="1"/>
        <v>2741.7968040000001</v>
      </c>
      <c r="BD61">
        <v>5.85</v>
      </c>
      <c r="BE61">
        <v>1.88</v>
      </c>
      <c r="BF61">
        <v>2.86</v>
      </c>
      <c r="BG61">
        <v>1.79</v>
      </c>
      <c r="BH61">
        <v>9.02</v>
      </c>
      <c r="BI61">
        <v>0.86</v>
      </c>
      <c r="BJ61">
        <v>0.84</v>
      </c>
      <c r="BK61">
        <v>0.79</v>
      </c>
      <c r="BL61">
        <v>0.85</v>
      </c>
      <c r="BM61">
        <v>0.2</v>
      </c>
      <c r="BN61">
        <v>2.2999999999999998</v>
      </c>
      <c r="BO61">
        <v>1.56</v>
      </c>
      <c r="BP61">
        <v>0.24</v>
      </c>
      <c r="BQ61">
        <v>1.93</v>
      </c>
      <c r="BR61">
        <v>1.06</v>
      </c>
      <c r="BS61">
        <v>1.57</v>
      </c>
      <c r="BT61">
        <v>2.870752</v>
      </c>
      <c r="BU61">
        <v>1.2972950000000001</v>
      </c>
      <c r="BV61">
        <v>2.2741690000000001</v>
      </c>
      <c r="BW61">
        <v>1.8784559999999999</v>
      </c>
      <c r="BX61">
        <v>1.894622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9.5790000000000007E-3</v>
      </c>
      <c r="CE61">
        <v>0</v>
      </c>
      <c r="CF61">
        <v>0</v>
      </c>
      <c r="CG61">
        <v>0</v>
      </c>
      <c r="CH61">
        <v>0</v>
      </c>
      <c r="CI61">
        <v>7.0060000000000001E-3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3.4248569999999998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2.4667680000000001</v>
      </c>
      <c r="CU61">
        <v>0</v>
      </c>
      <c r="CV61">
        <v>1.414266</v>
      </c>
      <c r="CW61">
        <v>2.359089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77.630652999999995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11.601599999999999</v>
      </c>
      <c r="H62">
        <v>0</v>
      </c>
      <c r="I62">
        <v>0</v>
      </c>
      <c r="J62">
        <v>21.269600000000001</v>
      </c>
      <c r="K62">
        <v>666.463483</v>
      </c>
      <c r="L62">
        <v>486.10181899999998</v>
      </c>
      <c r="M62">
        <v>91.188558999999998</v>
      </c>
      <c r="N62">
        <v>116.683092</v>
      </c>
      <c r="O62">
        <v>122.319536</v>
      </c>
      <c r="P62">
        <v>89.956440000000001</v>
      </c>
      <c r="Q62">
        <v>21.249200999999999</v>
      </c>
      <c r="R62">
        <v>42.100250000000003</v>
      </c>
      <c r="S62">
        <v>25.615366000000002</v>
      </c>
      <c r="T62">
        <v>1.380209</v>
      </c>
      <c r="U62">
        <v>306.71730000000002</v>
      </c>
      <c r="V62">
        <v>16.591737999999999</v>
      </c>
      <c r="W62">
        <v>43.287503000000001</v>
      </c>
      <c r="X62">
        <v>142.61810600000001</v>
      </c>
      <c r="Y62">
        <v>0</v>
      </c>
      <c r="Z62">
        <v>12.672428</v>
      </c>
      <c r="AA62">
        <v>13.582921000000001</v>
      </c>
      <c r="AB62">
        <v>42.186472999999999</v>
      </c>
      <c r="AC62">
        <v>30.656970999999999</v>
      </c>
      <c r="AD62">
        <v>0</v>
      </c>
      <c r="AE62">
        <v>52.115693</v>
      </c>
      <c r="AF62">
        <v>6.3690610000000003</v>
      </c>
      <c r="AG62">
        <v>42.684784999999998</v>
      </c>
      <c r="AH62">
        <v>73.343210999999997</v>
      </c>
      <c r="AI62">
        <v>0</v>
      </c>
      <c r="AJ62">
        <v>0</v>
      </c>
      <c r="AK62">
        <v>59.163820999999999</v>
      </c>
      <c r="AL62">
        <v>80.886354999999995</v>
      </c>
      <c r="AM62">
        <v>5.5474459999999999</v>
      </c>
      <c r="AN62">
        <v>1.059272</v>
      </c>
      <c r="AO62">
        <v>0</v>
      </c>
      <c r="AP62">
        <v>8.0500600000000002</v>
      </c>
      <c r="AQ62">
        <v>0</v>
      </c>
      <c r="AR62">
        <v>46.963276999999998</v>
      </c>
      <c r="AS62">
        <v>33.621431000000001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77.420653000000001</v>
      </c>
      <c r="BA62">
        <f t="shared" si="1"/>
        <v>2805.96967</v>
      </c>
      <c r="BD62">
        <v>5.85</v>
      </c>
      <c r="BE62">
        <v>1.88</v>
      </c>
      <c r="BF62">
        <v>2.86</v>
      </c>
      <c r="BG62">
        <v>1.79</v>
      </c>
      <c r="BH62">
        <v>9.02</v>
      </c>
      <c r="BI62">
        <v>0.83</v>
      </c>
      <c r="BJ62">
        <v>0.82</v>
      </c>
      <c r="BK62">
        <v>0.79</v>
      </c>
      <c r="BL62">
        <v>0.85</v>
      </c>
      <c r="BM62">
        <v>0.2</v>
      </c>
      <c r="BN62">
        <v>2.2999999999999998</v>
      </c>
      <c r="BO62">
        <v>1.4</v>
      </c>
      <c r="BP62">
        <v>0.24</v>
      </c>
      <c r="BQ62">
        <v>1.93</v>
      </c>
      <c r="BR62">
        <v>1.06</v>
      </c>
      <c r="BS62">
        <v>1.57</v>
      </c>
      <c r="BT62">
        <v>2.870752</v>
      </c>
      <c r="BU62">
        <v>1.2972950000000001</v>
      </c>
      <c r="BV62">
        <v>2.2741690000000001</v>
      </c>
      <c r="BW62">
        <v>1.8784559999999999</v>
      </c>
      <c r="BX62">
        <v>1.894622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9.5790000000000007E-3</v>
      </c>
      <c r="CE62">
        <v>0</v>
      </c>
      <c r="CF62">
        <v>0</v>
      </c>
      <c r="CG62">
        <v>0</v>
      </c>
      <c r="CH62">
        <v>0</v>
      </c>
      <c r="CI62">
        <v>7.0060000000000001E-3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3.4248569999999998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2.4667680000000001</v>
      </c>
      <c r="CU62">
        <v>0</v>
      </c>
      <c r="CV62">
        <v>1.414266</v>
      </c>
      <c r="CW62">
        <v>2.359089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77.420653000000001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11.601599999999999</v>
      </c>
      <c r="H63">
        <v>0</v>
      </c>
      <c r="I63">
        <v>0</v>
      </c>
      <c r="J63">
        <v>21.269600000000001</v>
      </c>
      <c r="K63">
        <v>666.463483</v>
      </c>
      <c r="L63">
        <v>486.49298700000003</v>
      </c>
      <c r="M63">
        <v>91.188558999999998</v>
      </c>
      <c r="N63">
        <v>116.683092</v>
      </c>
      <c r="O63">
        <v>122.319536</v>
      </c>
      <c r="P63">
        <v>96.649540999999999</v>
      </c>
      <c r="Q63">
        <v>21.297540999999999</v>
      </c>
      <c r="R63">
        <v>42.100250000000003</v>
      </c>
      <c r="S63">
        <v>26.064927999999998</v>
      </c>
      <c r="T63">
        <v>1.380209</v>
      </c>
      <c r="U63">
        <v>306.71730000000002</v>
      </c>
      <c r="V63">
        <v>16.591737999999999</v>
      </c>
      <c r="W63">
        <v>41.666179999999997</v>
      </c>
      <c r="X63">
        <v>142.61810600000001</v>
      </c>
      <c r="Y63">
        <v>0</v>
      </c>
      <c r="Z63">
        <v>12.672428</v>
      </c>
      <c r="AA63">
        <v>13.582921000000001</v>
      </c>
      <c r="AB63">
        <v>42.186472999999999</v>
      </c>
      <c r="AC63">
        <v>30.656970999999999</v>
      </c>
      <c r="AD63">
        <v>0</v>
      </c>
      <c r="AE63">
        <v>52.115693</v>
      </c>
      <c r="AF63">
        <v>6.3690610000000003</v>
      </c>
      <c r="AG63">
        <v>42.684784999999998</v>
      </c>
      <c r="AH63">
        <v>97.790948</v>
      </c>
      <c r="AI63">
        <v>0</v>
      </c>
      <c r="AJ63">
        <v>0</v>
      </c>
      <c r="AK63">
        <v>59.163820999999999</v>
      </c>
      <c r="AL63">
        <v>80.886354999999995</v>
      </c>
      <c r="AM63">
        <v>5.5474459999999999</v>
      </c>
      <c r="AN63">
        <v>0.92195800000000006</v>
      </c>
      <c r="AO63">
        <v>0</v>
      </c>
      <c r="AP63">
        <v>8.0500600000000002</v>
      </c>
      <c r="AQ63">
        <v>0</v>
      </c>
      <c r="AR63">
        <v>46.963276999999998</v>
      </c>
      <c r="AS63">
        <v>34.469028999999999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77.420473000000001</v>
      </c>
      <c r="BA63">
        <f t="shared" si="1"/>
        <v>2837.0883589999999</v>
      </c>
      <c r="BD63">
        <v>5.85</v>
      </c>
      <c r="BE63">
        <v>1.88</v>
      </c>
      <c r="BF63">
        <v>2.86</v>
      </c>
      <c r="BG63">
        <v>1.79</v>
      </c>
      <c r="BH63">
        <v>9.02</v>
      </c>
      <c r="BI63">
        <v>0.83</v>
      </c>
      <c r="BJ63">
        <v>0.82</v>
      </c>
      <c r="BK63">
        <v>0.79</v>
      </c>
      <c r="BL63">
        <v>0.85</v>
      </c>
      <c r="BM63">
        <v>0.2</v>
      </c>
      <c r="BN63">
        <v>2.2999999999999998</v>
      </c>
      <c r="BO63">
        <v>1.4</v>
      </c>
      <c r="BP63">
        <v>0.24</v>
      </c>
      <c r="BQ63">
        <v>1.93</v>
      </c>
      <c r="BR63">
        <v>1.06</v>
      </c>
      <c r="BS63">
        <v>1.57</v>
      </c>
      <c r="BT63">
        <v>2.870752</v>
      </c>
      <c r="BU63">
        <v>1.2972950000000001</v>
      </c>
      <c r="BV63">
        <v>2.2741690000000001</v>
      </c>
      <c r="BW63">
        <v>1.8784559999999999</v>
      </c>
      <c r="BX63">
        <v>1.894622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9.5790000000000007E-3</v>
      </c>
      <c r="CE63">
        <v>0</v>
      </c>
      <c r="CF63">
        <v>0</v>
      </c>
      <c r="CG63">
        <v>0</v>
      </c>
      <c r="CH63">
        <v>0</v>
      </c>
      <c r="CI63">
        <v>6.8259999999999996E-3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3.4248569999999998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2.4667680000000001</v>
      </c>
      <c r="CU63">
        <v>0</v>
      </c>
      <c r="CV63">
        <v>1.8856869999999999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77.420473000000001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11.601599999999999</v>
      </c>
      <c r="H64">
        <v>0</v>
      </c>
      <c r="I64">
        <v>0</v>
      </c>
      <c r="J64">
        <v>21.269600000000001</v>
      </c>
      <c r="K64">
        <v>666.463483</v>
      </c>
      <c r="L64">
        <v>486.49298700000003</v>
      </c>
      <c r="M64">
        <v>91.188558999999998</v>
      </c>
      <c r="N64">
        <v>116.683092</v>
      </c>
      <c r="O64">
        <v>122.319536</v>
      </c>
      <c r="P64">
        <v>100.444711</v>
      </c>
      <c r="Q64">
        <v>21.297540999999999</v>
      </c>
      <c r="R64">
        <v>42.100250000000003</v>
      </c>
      <c r="S64">
        <v>26.064927999999998</v>
      </c>
      <c r="T64">
        <v>1.380209</v>
      </c>
      <c r="U64">
        <v>306.71730000000002</v>
      </c>
      <c r="V64">
        <v>16.591737999999999</v>
      </c>
      <c r="W64">
        <v>41.666179999999997</v>
      </c>
      <c r="X64">
        <v>142.61810600000001</v>
      </c>
      <c r="Y64">
        <v>0</v>
      </c>
      <c r="Z64">
        <v>12.672428</v>
      </c>
      <c r="AA64">
        <v>13.582921000000001</v>
      </c>
      <c r="AB64">
        <v>42.186472999999999</v>
      </c>
      <c r="AC64">
        <v>30.656970999999999</v>
      </c>
      <c r="AD64">
        <v>0</v>
      </c>
      <c r="AE64">
        <v>52.115693</v>
      </c>
      <c r="AF64">
        <v>6.3690610000000003</v>
      </c>
      <c r="AG64">
        <v>42.684784999999998</v>
      </c>
      <c r="AH64">
        <v>97.790948</v>
      </c>
      <c r="AI64">
        <v>0</v>
      </c>
      <c r="AJ64">
        <v>0</v>
      </c>
      <c r="AK64">
        <v>59.163820999999999</v>
      </c>
      <c r="AL64">
        <v>80.886354999999995</v>
      </c>
      <c r="AM64">
        <v>11.094891000000001</v>
      </c>
      <c r="AN64">
        <v>0.92195800000000006</v>
      </c>
      <c r="AO64">
        <v>0</v>
      </c>
      <c r="AP64">
        <v>1.610012</v>
      </c>
      <c r="AQ64">
        <v>0</v>
      </c>
      <c r="AR64">
        <v>46.963276999999998</v>
      </c>
      <c r="AS64">
        <v>34.469028999999999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77.420473000000001</v>
      </c>
      <c r="BA64">
        <f t="shared" si="1"/>
        <v>2839.9909260000004</v>
      </c>
      <c r="BD64">
        <v>5.85</v>
      </c>
      <c r="BE64">
        <v>1.88</v>
      </c>
      <c r="BF64">
        <v>2.86</v>
      </c>
      <c r="BG64">
        <v>1.79</v>
      </c>
      <c r="BH64">
        <v>9.02</v>
      </c>
      <c r="BI64">
        <v>0.83</v>
      </c>
      <c r="BJ64">
        <v>0.82</v>
      </c>
      <c r="BK64">
        <v>0.79</v>
      </c>
      <c r="BL64">
        <v>0.85</v>
      </c>
      <c r="BM64">
        <v>0.2</v>
      </c>
      <c r="BN64">
        <v>2.2999999999999998</v>
      </c>
      <c r="BO64">
        <v>1.4</v>
      </c>
      <c r="BP64">
        <v>0.24</v>
      </c>
      <c r="BQ64">
        <v>1.93</v>
      </c>
      <c r="BR64">
        <v>1.06</v>
      </c>
      <c r="BS64">
        <v>1.57</v>
      </c>
      <c r="BT64">
        <v>2.870752</v>
      </c>
      <c r="BU64">
        <v>1.2972950000000001</v>
      </c>
      <c r="BV64">
        <v>2.2741690000000001</v>
      </c>
      <c r="BW64">
        <v>1.8784559999999999</v>
      </c>
      <c r="BX64">
        <v>1.894622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9.5790000000000007E-3</v>
      </c>
      <c r="CE64">
        <v>0</v>
      </c>
      <c r="CF64">
        <v>0</v>
      </c>
      <c r="CG64">
        <v>0</v>
      </c>
      <c r="CH64">
        <v>0</v>
      </c>
      <c r="CI64">
        <v>6.8259999999999996E-3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3.4248569999999998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2.4667680000000001</v>
      </c>
      <c r="CU64">
        <v>0</v>
      </c>
      <c r="CV64">
        <v>1.8856869999999999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77.420473000000001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11.601599999999999</v>
      </c>
      <c r="H65">
        <v>0</v>
      </c>
      <c r="I65">
        <v>0</v>
      </c>
      <c r="J65">
        <v>21.269600000000001</v>
      </c>
      <c r="K65">
        <v>666.463483</v>
      </c>
      <c r="L65">
        <v>486.49298700000003</v>
      </c>
      <c r="M65">
        <v>91.188558999999998</v>
      </c>
      <c r="N65">
        <v>116.683092</v>
      </c>
      <c r="O65">
        <v>122.319536</v>
      </c>
      <c r="P65">
        <v>100.45052</v>
      </c>
      <c r="Q65">
        <v>21.297540999999999</v>
      </c>
      <c r="R65">
        <v>42.100250000000003</v>
      </c>
      <c r="S65">
        <v>26.064927999999998</v>
      </c>
      <c r="T65">
        <v>1.380209</v>
      </c>
      <c r="U65">
        <v>306.71730000000002</v>
      </c>
      <c r="V65">
        <v>16.591737999999999</v>
      </c>
      <c r="W65">
        <v>41.666179999999997</v>
      </c>
      <c r="X65">
        <v>142.61810600000001</v>
      </c>
      <c r="Y65">
        <v>0</v>
      </c>
      <c r="Z65">
        <v>12.672428</v>
      </c>
      <c r="AA65">
        <v>13.582921000000001</v>
      </c>
      <c r="AB65">
        <v>42.186472999999999</v>
      </c>
      <c r="AC65">
        <v>30.656970999999999</v>
      </c>
      <c r="AD65">
        <v>0</v>
      </c>
      <c r="AE65">
        <v>52.115693</v>
      </c>
      <c r="AF65">
        <v>6.3690610000000003</v>
      </c>
      <c r="AG65">
        <v>42.684784999999998</v>
      </c>
      <c r="AH65">
        <v>97.790948</v>
      </c>
      <c r="AI65">
        <v>0</v>
      </c>
      <c r="AJ65">
        <v>0</v>
      </c>
      <c r="AK65">
        <v>59.163820999999999</v>
      </c>
      <c r="AL65">
        <v>80.886354999999995</v>
      </c>
      <c r="AM65">
        <v>11.094891000000001</v>
      </c>
      <c r="AN65">
        <v>0.92195800000000006</v>
      </c>
      <c r="AO65">
        <v>0</v>
      </c>
      <c r="AP65">
        <v>0.37154100000000001</v>
      </c>
      <c r="AQ65">
        <v>0</v>
      </c>
      <c r="AR65">
        <v>49.097971000000001</v>
      </c>
      <c r="AS65">
        <v>33.621431000000001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77.190472999999997</v>
      </c>
      <c r="BA65">
        <f t="shared" si="1"/>
        <v>2839.8153600000005</v>
      </c>
      <c r="BD65">
        <v>5.85</v>
      </c>
      <c r="BE65">
        <v>1.88</v>
      </c>
      <c r="BF65">
        <v>2.86</v>
      </c>
      <c r="BG65">
        <v>1.79</v>
      </c>
      <c r="BH65">
        <v>9.02</v>
      </c>
      <c r="BI65">
        <v>0.62</v>
      </c>
      <c r="BJ65">
        <v>0.8</v>
      </c>
      <c r="BK65">
        <v>0.79</v>
      </c>
      <c r="BL65">
        <v>0.85</v>
      </c>
      <c r="BM65">
        <v>0.2</v>
      </c>
      <c r="BN65">
        <v>2.2999999999999998</v>
      </c>
      <c r="BO65">
        <v>1.4</v>
      </c>
      <c r="BP65">
        <v>0.24</v>
      </c>
      <c r="BQ65">
        <v>1.93</v>
      </c>
      <c r="BR65">
        <v>1.06</v>
      </c>
      <c r="BS65">
        <v>1.57</v>
      </c>
      <c r="BT65">
        <v>2.870752</v>
      </c>
      <c r="BU65">
        <v>1.2972950000000001</v>
      </c>
      <c r="BV65">
        <v>2.2741690000000001</v>
      </c>
      <c r="BW65">
        <v>1.8784559999999999</v>
      </c>
      <c r="BX65">
        <v>1.894622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9.5790000000000007E-3</v>
      </c>
      <c r="CE65">
        <v>0</v>
      </c>
      <c r="CF65">
        <v>0</v>
      </c>
      <c r="CG65">
        <v>0</v>
      </c>
      <c r="CH65">
        <v>0</v>
      </c>
      <c r="CI65">
        <v>6.8259999999999996E-3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3.4248569999999998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2.4667680000000001</v>
      </c>
      <c r="CU65">
        <v>0.83122499999999999</v>
      </c>
      <c r="CV65">
        <v>1.8856869999999999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77.190472999999997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11.601599999999999</v>
      </c>
      <c r="H66">
        <v>0</v>
      </c>
      <c r="I66">
        <v>0</v>
      </c>
      <c r="J66">
        <v>21.269600000000001</v>
      </c>
      <c r="K66">
        <v>666.463483</v>
      </c>
      <c r="L66">
        <v>486.49298700000003</v>
      </c>
      <c r="M66">
        <v>91.188558999999998</v>
      </c>
      <c r="N66">
        <v>116.683092</v>
      </c>
      <c r="O66">
        <v>122.319536</v>
      </c>
      <c r="P66">
        <v>100.45052</v>
      </c>
      <c r="Q66">
        <v>21.297540999999999</v>
      </c>
      <c r="R66">
        <v>42.100250000000003</v>
      </c>
      <c r="S66">
        <v>26.064927999999998</v>
      </c>
      <c r="T66">
        <v>1.380209</v>
      </c>
      <c r="U66">
        <v>306.71730000000002</v>
      </c>
      <c r="V66">
        <v>16.591737999999999</v>
      </c>
      <c r="W66">
        <v>41.666179999999997</v>
      </c>
      <c r="X66">
        <v>142.61810600000001</v>
      </c>
      <c r="Y66">
        <v>0</v>
      </c>
      <c r="Z66">
        <v>12.672428</v>
      </c>
      <c r="AA66">
        <v>13.582921000000001</v>
      </c>
      <c r="AB66">
        <v>42.186472999999999</v>
      </c>
      <c r="AC66">
        <v>30.656970999999999</v>
      </c>
      <c r="AD66">
        <v>0</v>
      </c>
      <c r="AE66">
        <v>52.115693</v>
      </c>
      <c r="AF66">
        <v>6.3690610000000003</v>
      </c>
      <c r="AG66">
        <v>42.684784999999998</v>
      </c>
      <c r="AH66">
        <v>97.790948</v>
      </c>
      <c r="AI66">
        <v>0</v>
      </c>
      <c r="AJ66">
        <v>0</v>
      </c>
      <c r="AK66">
        <v>59.163820999999999</v>
      </c>
      <c r="AL66">
        <v>80.886354999999995</v>
      </c>
      <c r="AM66">
        <v>11.094891000000001</v>
      </c>
      <c r="AN66">
        <v>0.92195800000000006</v>
      </c>
      <c r="AO66">
        <v>0</v>
      </c>
      <c r="AP66">
        <v>0.37154100000000001</v>
      </c>
      <c r="AQ66">
        <v>0</v>
      </c>
      <c r="AR66">
        <v>49.097971000000001</v>
      </c>
      <c r="AS66">
        <v>33.621431000000001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76.950473000000002</v>
      </c>
      <c r="BA66">
        <f t="shared" si="1"/>
        <v>2839.5753600000003</v>
      </c>
      <c r="BD66">
        <v>5.85</v>
      </c>
      <c r="BE66">
        <v>1.88</v>
      </c>
      <c r="BF66">
        <v>2.86</v>
      </c>
      <c r="BG66">
        <v>1.79</v>
      </c>
      <c r="BH66">
        <v>9.02</v>
      </c>
      <c r="BI66">
        <v>0.4</v>
      </c>
      <c r="BJ66">
        <v>0.78</v>
      </c>
      <c r="BK66">
        <v>0.79</v>
      </c>
      <c r="BL66">
        <v>0.85</v>
      </c>
      <c r="BM66">
        <v>0.2</v>
      </c>
      <c r="BN66">
        <v>2.2999999999999998</v>
      </c>
      <c r="BO66">
        <v>1.4</v>
      </c>
      <c r="BP66">
        <v>0.24</v>
      </c>
      <c r="BQ66">
        <v>1.93</v>
      </c>
      <c r="BR66">
        <v>1.06</v>
      </c>
      <c r="BS66">
        <v>1.57</v>
      </c>
      <c r="BT66">
        <v>2.870752</v>
      </c>
      <c r="BU66">
        <v>1.2972950000000001</v>
      </c>
      <c r="BV66">
        <v>2.2741690000000001</v>
      </c>
      <c r="BW66">
        <v>1.8784559999999999</v>
      </c>
      <c r="BX66">
        <v>1.894622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9.5790000000000007E-3</v>
      </c>
      <c r="CE66">
        <v>0</v>
      </c>
      <c r="CF66">
        <v>0</v>
      </c>
      <c r="CG66">
        <v>0</v>
      </c>
      <c r="CH66">
        <v>0</v>
      </c>
      <c r="CI66">
        <v>6.8259999999999996E-3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3.4248569999999998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2.4667680000000001</v>
      </c>
      <c r="CU66">
        <v>1.66245</v>
      </c>
      <c r="CV66">
        <v>1.8856869999999999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76.950473000000002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11.601599999999999</v>
      </c>
      <c r="H67">
        <v>0</v>
      </c>
      <c r="I67">
        <v>0</v>
      </c>
      <c r="J67">
        <v>21.269600000000001</v>
      </c>
      <c r="K67">
        <v>666.463483</v>
      </c>
      <c r="L67">
        <v>486.49298700000003</v>
      </c>
      <c r="M67">
        <v>91.188558999999998</v>
      </c>
      <c r="N67">
        <v>116.683092</v>
      </c>
      <c r="O67">
        <v>122.319536</v>
      </c>
      <c r="P67">
        <v>101.87777199999999</v>
      </c>
      <c r="Q67">
        <v>21.297540999999999</v>
      </c>
      <c r="R67">
        <v>42.100250000000003</v>
      </c>
      <c r="S67">
        <v>26.064927999999998</v>
      </c>
      <c r="T67">
        <v>1.380209</v>
      </c>
      <c r="U67">
        <v>306.71730000000002</v>
      </c>
      <c r="V67">
        <v>16.591737999999999</v>
      </c>
      <c r="W67">
        <v>41.666179999999997</v>
      </c>
      <c r="X67">
        <v>142.61810600000001</v>
      </c>
      <c r="Y67">
        <v>0</v>
      </c>
      <c r="Z67">
        <v>12.672428</v>
      </c>
      <c r="AA67">
        <v>13.582921000000001</v>
      </c>
      <c r="AB67">
        <v>42.186472999999999</v>
      </c>
      <c r="AC67">
        <v>30.656970999999999</v>
      </c>
      <c r="AD67">
        <v>9.5859529999999999</v>
      </c>
      <c r="AE67">
        <v>52.115693</v>
      </c>
      <c r="AF67">
        <v>6.3690610000000003</v>
      </c>
      <c r="AG67">
        <v>42.684784999999998</v>
      </c>
      <c r="AH67">
        <v>97.790948</v>
      </c>
      <c r="AI67">
        <v>0</v>
      </c>
      <c r="AJ67">
        <v>0</v>
      </c>
      <c r="AK67">
        <v>59.163820999999999</v>
      </c>
      <c r="AL67">
        <v>80.886354999999995</v>
      </c>
      <c r="AM67">
        <v>11.094891000000001</v>
      </c>
      <c r="AN67">
        <v>0.92195800000000006</v>
      </c>
      <c r="AO67">
        <v>0</v>
      </c>
      <c r="AP67">
        <v>0.37154100000000001</v>
      </c>
      <c r="AQ67">
        <v>0</v>
      </c>
      <c r="AR67">
        <v>49.097971000000001</v>
      </c>
      <c r="AS67">
        <v>33.621431000000001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76.910472999999996</v>
      </c>
      <c r="BA67">
        <f t="shared" si="1"/>
        <v>2850.5485650000001</v>
      </c>
      <c r="BD67">
        <v>5.85</v>
      </c>
      <c r="BE67">
        <v>1.88</v>
      </c>
      <c r="BF67">
        <v>2.82</v>
      </c>
      <c r="BG67">
        <v>1.79</v>
      </c>
      <c r="BH67">
        <v>9.02</v>
      </c>
      <c r="BI67">
        <v>0.4</v>
      </c>
      <c r="BJ67">
        <v>0.78</v>
      </c>
      <c r="BK67">
        <v>0.79</v>
      </c>
      <c r="BL67">
        <v>0.85</v>
      </c>
      <c r="BM67">
        <v>0.2</v>
      </c>
      <c r="BN67">
        <v>2.2999999999999998</v>
      </c>
      <c r="BO67">
        <v>1.4</v>
      </c>
      <c r="BP67">
        <v>0.24</v>
      </c>
      <c r="BQ67">
        <v>1.93</v>
      </c>
      <c r="BR67">
        <v>1.06</v>
      </c>
      <c r="BS67">
        <v>1.57</v>
      </c>
      <c r="BT67">
        <v>2.870752</v>
      </c>
      <c r="BU67">
        <v>1.2972950000000001</v>
      </c>
      <c r="BV67">
        <v>2.2741690000000001</v>
      </c>
      <c r="BW67">
        <v>1.8784559999999999</v>
      </c>
      <c r="BX67">
        <v>1.894622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9.5790000000000007E-3</v>
      </c>
      <c r="CE67">
        <v>0</v>
      </c>
      <c r="CF67">
        <v>0</v>
      </c>
      <c r="CG67">
        <v>0</v>
      </c>
      <c r="CH67">
        <v>0</v>
      </c>
      <c r="CI67">
        <v>6.8259999999999996E-3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3.4248569999999998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2.4667680000000001</v>
      </c>
      <c r="CU67">
        <v>1.66245</v>
      </c>
      <c r="CV67">
        <v>1.8856869999999999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76.910472999999996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11.601599999999999</v>
      </c>
      <c r="H68">
        <v>0</v>
      </c>
      <c r="I68">
        <v>0</v>
      </c>
      <c r="J68">
        <v>21.269600000000001</v>
      </c>
      <c r="K68">
        <v>666.463483</v>
      </c>
      <c r="L68">
        <v>486.49298700000003</v>
      </c>
      <c r="M68">
        <v>91.188558999999998</v>
      </c>
      <c r="N68">
        <v>116.683092</v>
      </c>
      <c r="O68">
        <v>122.319536</v>
      </c>
      <c r="P68">
        <v>101.94906</v>
      </c>
      <c r="Q68">
        <v>21.297540999999999</v>
      </c>
      <c r="R68">
        <v>42.100250000000003</v>
      </c>
      <c r="S68">
        <v>26.064927999999998</v>
      </c>
      <c r="T68">
        <v>1.380209</v>
      </c>
      <c r="U68">
        <v>306.71730000000002</v>
      </c>
      <c r="V68">
        <v>16.591737999999999</v>
      </c>
      <c r="W68">
        <v>41.666179999999997</v>
      </c>
      <c r="X68">
        <v>142.61810600000001</v>
      </c>
      <c r="Y68">
        <v>0</v>
      </c>
      <c r="Z68">
        <v>12.672428</v>
      </c>
      <c r="AA68">
        <v>27.165842000000001</v>
      </c>
      <c r="AB68">
        <v>42.186472999999999</v>
      </c>
      <c r="AC68">
        <v>30.656970999999999</v>
      </c>
      <c r="AD68">
        <v>9.5859529999999999</v>
      </c>
      <c r="AE68">
        <v>52.115693</v>
      </c>
      <c r="AF68">
        <v>6.3690610000000003</v>
      </c>
      <c r="AG68">
        <v>42.684784999999998</v>
      </c>
      <c r="AH68">
        <v>97.790948</v>
      </c>
      <c r="AI68">
        <v>0</v>
      </c>
      <c r="AJ68">
        <v>0</v>
      </c>
      <c r="AK68">
        <v>59.163820999999999</v>
      </c>
      <c r="AL68">
        <v>80.886354999999995</v>
      </c>
      <c r="AM68">
        <v>11.094891000000001</v>
      </c>
      <c r="AN68">
        <v>0.92195800000000006</v>
      </c>
      <c r="AO68">
        <v>0</v>
      </c>
      <c r="AP68">
        <v>0.37154100000000001</v>
      </c>
      <c r="AQ68">
        <v>0</v>
      </c>
      <c r="AR68">
        <v>51.232666000000002</v>
      </c>
      <c r="AS68">
        <v>33.621431000000001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76.910472999999996</v>
      </c>
      <c r="BA68">
        <f t="shared" ref="BA68:BA99" si="4">SUM(B68:AZ68)</f>
        <v>2866.3374689999996</v>
      </c>
      <c r="BD68">
        <v>5.85</v>
      </c>
      <c r="BE68">
        <v>1.88</v>
      </c>
      <c r="BF68">
        <v>2.82</v>
      </c>
      <c r="BG68">
        <v>1.79</v>
      </c>
      <c r="BH68">
        <v>9.02</v>
      </c>
      <c r="BI68">
        <v>0.4</v>
      </c>
      <c r="BJ68">
        <v>0.78</v>
      </c>
      <c r="BK68">
        <v>0.79</v>
      </c>
      <c r="BL68">
        <v>0.85</v>
      </c>
      <c r="BM68">
        <v>0.2</v>
      </c>
      <c r="BN68">
        <v>2.2999999999999998</v>
      </c>
      <c r="BO68">
        <v>1.4</v>
      </c>
      <c r="BP68">
        <v>0.24</v>
      </c>
      <c r="BQ68">
        <v>1.93</v>
      </c>
      <c r="BR68">
        <v>1.06</v>
      </c>
      <c r="BS68">
        <v>1.57</v>
      </c>
      <c r="BT68">
        <v>2.870752</v>
      </c>
      <c r="BU68">
        <v>1.2972950000000001</v>
      </c>
      <c r="BV68">
        <v>2.2741690000000001</v>
      </c>
      <c r="BW68">
        <v>1.8784559999999999</v>
      </c>
      <c r="BX68">
        <v>1.894622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9.5790000000000007E-3</v>
      </c>
      <c r="CE68">
        <v>0</v>
      </c>
      <c r="CF68">
        <v>0</v>
      </c>
      <c r="CG68">
        <v>0</v>
      </c>
      <c r="CH68">
        <v>0</v>
      </c>
      <c r="CI68">
        <v>6.8259999999999996E-3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3.4248569999999998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2.4667680000000001</v>
      </c>
      <c r="CU68">
        <v>2.0780630000000002</v>
      </c>
      <c r="CV68">
        <v>1.8856869999999999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76.910472999999996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11.601599999999999</v>
      </c>
      <c r="H69">
        <v>0</v>
      </c>
      <c r="I69">
        <v>0</v>
      </c>
      <c r="J69">
        <v>21.269600000000001</v>
      </c>
      <c r="K69">
        <v>666.463483</v>
      </c>
      <c r="L69">
        <v>486.49298700000003</v>
      </c>
      <c r="M69">
        <v>91.188558999999998</v>
      </c>
      <c r="N69">
        <v>116.683092</v>
      </c>
      <c r="O69">
        <v>122.319536</v>
      </c>
      <c r="P69">
        <v>101.950631</v>
      </c>
      <c r="Q69">
        <v>21.297540999999999</v>
      </c>
      <c r="R69">
        <v>42.100250000000003</v>
      </c>
      <c r="S69">
        <v>26.064927999999998</v>
      </c>
      <c r="T69">
        <v>1.380209</v>
      </c>
      <c r="U69">
        <v>306.71730000000002</v>
      </c>
      <c r="V69">
        <v>16.591737999999999</v>
      </c>
      <c r="W69">
        <v>41.666179999999997</v>
      </c>
      <c r="X69">
        <v>142.61810600000001</v>
      </c>
      <c r="Y69">
        <v>0</v>
      </c>
      <c r="Z69">
        <v>12.672428</v>
      </c>
      <c r="AA69">
        <v>27.165842000000001</v>
      </c>
      <c r="AB69">
        <v>42.186472999999999</v>
      </c>
      <c r="AC69">
        <v>30.656970999999999</v>
      </c>
      <c r="AD69">
        <v>9.5859529999999999</v>
      </c>
      <c r="AE69">
        <v>52.115693</v>
      </c>
      <c r="AF69">
        <v>6.3690610000000003</v>
      </c>
      <c r="AG69">
        <v>42.684784999999998</v>
      </c>
      <c r="AH69">
        <v>97.790948</v>
      </c>
      <c r="AI69">
        <v>0</v>
      </c>
      <c r="AJ69">
        <v>0</v>
      </c>
      <c r="AK69">
        <v>59.163820999999999</v>
      </c>
      <c r="AL69">
        <v>80.886354999999995</v>
      </c>
      <c r="AM69">
        <v>11.094891000000001</v>
      </c>
      <c r="AN69">
        <v>0.92195800000000006</v>
      </c>
      <c r="AO69">
        <v>0</v>
      </c>
      <c r="AP69">
        <v>8.6692959999999992</v>
      </c>
      <c r="AQ69">
        <v>0</v>
      </c>
      <c r="AR69">
        <v>51.232666000000002</v>
      </c>
      <c r="AS69">
        <v>33.621431000000001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76.831085000000002</v>
      </c>
      <c r="BA69">
        <f t="shared" si="4"/>
        <v>2874.5574069999993</v>
      </c>
      <c r="BD69">
        <v>5.85</v>
      </c>
      <c r="BE69">
        <v>1.88</v>
      </c>
      <c r="BF69">
        <v>2.84</v>
      </c>
      <c r="BG69">
        <v>1.79</v>
      </c>
      <c r="BH69">
        <v>9.02</v>
      </c>
      <c r="BI69">
        <v>0.4</v>
      </c>
      <c r="BJ69">
        <v>0.78</v>
      </c>
      <c r="BK69">
        <v>0.79</v>
      </c>
      <c r="BL69">
        <v>0.74</v>
      </c>
      <c r="BM69">
        <v>0.2</v>
      </c>
      <c r="BN69">
        <v>2.2999999999999998</v>
      </c>
      <c r="BO69">
        <v>1.4</v>
      </c>
      <c r="BP69">
        <v>0.24</v>
      </c>
      <c r="BQ69">
        <v>1.93</v>
      </c>
      <c r="BR69">
        <v>1.06</v>
      </c>
      <c r="BS69">
        <v>1.57</v>
      </c>
      <c r="BT69">
        <v>2.870752</v>
      </c>
      <c r="BU69">
        <v>1.2972950000000001</v>
      </c>
      <c r="BV69">
        <v>2.2846009999999999</v>
      </c>
      <c r="BW69">
        <v>1.8784559999999999</v>
      </c>
      <c r="BX69">
        <v>1.894622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9.5790000000000007E-3</v>
      </c>
      <c r="CE69">
        <v>0</v>
      </c>
      <c r="CF69">
        <v>0</v>
      </c>
      <c r="CG69">
        <v>0</v>
      </c>
      <c r="CH69">
        <v>0</v>
      </c>
      <c r="CI69">
        <v>7.0060000000000001E-3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3.4248569999999998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2.4667680000000001</v>
      </c>
      <c r="CU69">
        <v>2.4936759999999998</v>
      </c>
      <c r="CV69">
        <v>1.8856869999999999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76.831085000000002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11.601599999999999</v>
      </c>
      <c r="H70">
        <v>0</v>
      </c>
      <c r="I70">
        <v>0</v>
      </c>
      <c r="J70">
        <v>21.269600000000001</v>
      </c>
      <c r="K70">
        <v>666.463483</v>
      </c>
      <c r="L70">
        <v>486.49298700000003</v>
      </c>
      <c r="M70">
        <v>91.188558999999998</v>
      </c>
      <c r="N70">
        <v>116.683092</v>
      </c>
      <c r="O70">
        <v>122.319536</v>
      </c>
      <c r="P70">
        <v>101.950631</v>
      </c>
      <c r="Q70">
        <v>21.297540999999999</v>
      </c>
      <c r="R70">
        <v>42.100250000000003</v>
      </c>
      <c r="S70">
        <v>26.064927999999998</v>
      </c>
      <c r="T70">
        <v>1.380209</v>
      </c>
      <c r="U70">
        <v>306.71730000000002</v>
      </c>
      <c r="V70">
        <v>16.591737999999999</v>
      </c>
      <c r="W70">
        <v>41.666179999999997</v>
      </c>
      <c r="X70">
        <v>142.61810600000001</v>
      </c>
      <c r="Y70">
        <v>0</v>
      </c>
      <c r="Z70">
        <v>12.672428</v>
      </c>
      <c r="AA70">
        <v>27.165842000000001</v>
      </c>
      <c r="AB70">
        <v>42.186472999999999</v>
      </c>
      <c r="AC70">
        <v>30.656970999999999</v>
      </c>
      <c r="AD70">
        <v>9.5859529999999999</v>
      </c>
      <c r="AE70">
        <v>52.115693</v>
      </c>
      <c r="AF70">
        <v>6.3690610000000003</v>
      </c>
      <c r="AG70">
        <v>42.684784999999998</v>
      </c>
      <c r="AH70">
        <v>97.790948</v>
      </c>
      <c r="AI70">
        <v>0</v>
      </c>
      <c r="AJ70">
        <v>0</v>
      </c>
      <c r="AK70">
        <v>59.163820999999999</v>
      </c>
      <c r="AL70">
        <v>80.886354999999995</v>
      </c>
      <c r="AM70">
        <v>13.868615</v>
      </c>
      <c r="AN70">
        <v>0.92195800000000006</v>
      </c>
      <c r="AO70">
        <v>0</v>
      </c>
      <c r="AP70">
        <v>8.6692959999999992</v>
      </c>
      <c r="AQ70">
        <v>0</v>
      </c>
      <c r="AR70">
        <v>49.097971000000001</v>
      </c>
      <c r="AS70">
        <v>33.621431000000001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76.871084999999994</v>
      </c>
      <c r="BA70">
        <f t="shared" si="4"/>
        <v>2875.2364359999992</v>
      </c>
      <c r="BD70">
        <v>5.85</v>
      </c>
      <c r="BE70">
        <v>1.88</v>
      </c>
      <c r="BF70">
        <v>2.84</v>
      </c>
      <c r="BG70">
        <v>1.79</v>
      </c>
      <c r="BH70">
        <v>9.02</v>
      </c>
      <c r="BI70">
        <v>0.4</v>
      </c>
      <c r="BJ70">
        <v>0.78</v>
      </c>
      <c r="BK70">
        <v>0.79</v>
      </c>
      <c r="BL70">
        <v>0.78</v>
      </c>
      <c r="BM70">
        <v>0.2</v>
      </c>
      <c r="BN70">
        <v>2.2999999999999998</v>
      </c>
      <c r="BO70">
        <v>1.4</v>
      </c>
      <c r="BP70">
        <v>0.24</v>
      </c>
      <c r="BQ70">
        <v>1.93</v>
      </c>
      <c r="BR70">
        <v>1.06</v>
      </c>
      <c r="BS70">
        <v>1.57</v>
      </c>
      <c r="BT70">
        <v>2.870752</v>
      </c>
      <c r="BU70">
        <v>1.2972950000000001</v>
      </c>
      <c r="BV70">
        <v>2.2846009999999999</v>
      </c>
      <c r="BW70">
        <v>1.8784559999999999</v>
      </c>
      <c r="BX70">
        <v>1.894622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9.5790000000000007E-3</v>
      </c>
      <c r="CE70">
        <v>0</v>
      </c>
      <c r="CF70">
        <v>0</v>
      </c>
      <c r="CG70">
        <v>0</v>
      </c>
      <c r="CH70">
        <v>0</v>
      </c>
      <c r="CI70">
        <v>7.0060000000000001E-3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3.4248569999999998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2.4667680000000001</v>
      </c>
      <c r="CU70">
        <v>3.0651440000000001</v>
      </c>
      <c r="CV70">
        <v>1.8856869999999999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76.871084999999994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11.601599999999999</v>
      </c>
      <c r="H71">
        <v>0</v>
      </c>
      <c r="I71">
        <v>0</v>
      </c>
      <c r="J71">
        <v>21.269600000000001</v>
      </c>
      <c r="K71">
        <v>666.463483</v>
      </c>
      <c r="L71">
        <v>486.49298700000003</v>
      </c>
      <c r="M71">
        <v>91.188558999999998</v>
      </c>
      <c r="N71">
        <v>116.683092</v>
      </c>
      <c r="O71">
        <v>122.319536</v>
      </c>
      <c r="P71">
        <v>101.950631</v>
      </c>
      <c r="Q71">
        <v>21.297540999999999</v>
      </c>
      <c r="R71">
        <v>42.100250000000003</v>
      </c>
      <c r="S71">
        <v>26.064927999999998</v>
      </c>
      <c r="T71">
        <v>1.366282</v>
      </c>
      <c r="U71">
        <v>306.71730000000002</v>
      </c>
      <c r="V71">
        <v>16.591737999999999</v>
      </c>
      <c r="W71">
        <v>41.666179999999997</v>
      </c>
      <c r="X71">
        <v>142.61810600000001</v>
      </c>
      <c r="Y71">
        <v>0</v>
      </c>
      <c r="Z71">
        <v>12.672428</v>
      </c>
      <c r="AA71">
        <v>27.165842000000001</v>
      </c>
      <c r="AB71">
        <v>42.186472999999999</v>
      </c>
      <c r="AC71">
        <v>30.656970999999999</v>
      </c>
      <c r="AD71">
        <v>9.5859529999999999</v>
      </c>
      <c r="AE71">
        <v>52.115693</v>
      </c>
      <c r="AF71">
        <v>6.3690610000000003</v>
      </c>
      <c r="AG71">
        <v>42.684784999999998</v>
      </c>
      <c r="AH71">
        <v>97.790948</v>
      </c>
      <c r="AI71">
        <v>3.3571559999999998</v>
      </c>
      <c r="AJ71">
        <v>0</v>
      </c>
      <c r="AK71">
        <v>59.163820999999999</v>
      </c>
      <c r="AL71">
        <v>80.886354999999995</v>
      </c>
      <c r="AM71">
        <v>16.608716999999999</v>
      </c>
      <c r="AN71">
        <v>0.84349399999999997</v>
      </c>
      <c r="AO71">
        <v>0</v>
      </c>
      <c r="AP71">
        <v>1.610012</v>
      </c>
      <c r="AQ71">
        <v>8.8801310000000004</v>
      </c>
      <c r="AR71">
        <v>49.097971000000001</v>
      </c>
      <c r="AS71">
        <v>34.469028999999999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76.931084999999996</v>
      </c>
      <c r="BA71">
        <f t="shared" si="4"/>
        <v>2883.969748</v>
      </c>
      <c r="BD71">
        <v>5.85</v>
      </c>
      <c r="BE71">
        <v>1.88</v>
      </c>
      <c r="BF71">
        <v>2.84</v>
      </c>
      <c r="BG71">
        <v>1.79</v>
      </c>
      <c r="BH71">
        <v>9.02</v>
      </c>
      <c r="BI71">
        <v>0.4</v>
      </c>
      <c r="BJ71">
        <v>0.78</v>
      </c>
      <c r="BK71">
        <v>0.79</v>
      </c>
      <c r="BL71">
        <v>0.84</v>
      </c>
      <c r="BM71">
        <v>0.2</v>
      </c>
      <c r="BN71">
        <v>2.2999999999999998</v>
      </c>
      <c r="BO71">
        <v>1.4</v>
      </c>
      <c r="BP71">
        <v>0.24</v>
      </c>
      <c r="BQ71">
        <v>1.93</v>
      </c>
      <c r="BR71">
        <v>1.06</v>
      </c>
      <c r="BS71">
        <v>1.57</v>
      </c>
      <c r="BT71">
        <v>2.870752</v>
      </c>
      <c r="BU71">
        <v>1.2972950000000001</v>
      </c>
      <c r="BV71">
        <v>2.2846009999999999</v>
      </c>
      <c r="BW71">
        <v>1.8784559999999999</v>
      </c>
      <c r="BX71">
        <v>1.894622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9.5790000000000007E-3</v>
      </c>
      <c r="CE71">
        <v>0</v>
      </c>
      <c r="CF71">
        <v>0</v>
      </c>
      <c r="CG71">
        <v>0</v>
      </c>
      <c r="CH71">
        <v>0</v>
      </c>
      <c r="CI71">
        <v>7.0060000000000001E-3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3.4248569999999998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2.4667680000000001</v>
      </c>
      <c r="CU71">
        <v>3.0859230000000002</v>
      </c>
      <c r="CV71">
        <v>1.8856869999999999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76.931084999999996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11.601599999999999</v>
      </c>
      <c r="H72">
        <v>0</v>
      </c>
      <c r="I72">
        <v>0</v>
      </c>
      <c r="J72">
        <v>21.269600000000001</v>
      </c>
      <c r="K72">
        <v>666.463483</v>
      </c>
      <c r="L72">
        <v>486.49298700000003</v>
      </c>
      <c r="M72">
        <v>91.188558999999998</v>
      </c>
      <c r="N72">
        <v>116.683092</v>
      </c>
      <c r="O72">
        <v>122.319536</v>
      </c>
      <c r="P72">
        <v>101.950631</v>
      </c>
      <c r="Q72">
        <v>21.297540999999999</v>
      </c>
      <c r="R72">
        <v>42.100250000000003</v>
      </c>
      <c r="S72">
        <v>26.064927999999998</v>
      </c>
      <c r="T72">
        <v>1.366282</v>
      </c>
      <c r="U72">
        <v>306.71730000000002</v>
      </c>
      <c r="V72">
        <v>16.591737999999999</v>
      </c>
      <c r="W72">
        <v>41.666179999999997</v>
      </c>
      <c r="X72">
        <v>142.61810600000001</v>
      </c>
      <c r="Y72">
        <v>0</v>
      </c>
      <c r="Z72">
        <v>12.672428</v>
      </c>
      <c r="AA72">
        <v>27.165842000000001</v>
      </c>
      <c r="AB72">
        <v>42.186472999999999</v>
      </c>
      <c r="AC72">
        <v>30.656970999999999</v>
      </c>
      <c r="AD72">
        <v>9.5859529999999999</v>
      </c>
      <c r="AE72">
        <v>52.115693</v>
      </c>
      <c r="AF72">
        <v>6.3690610000000003</v>
      </c>
      <c r="AG72">
        <v>42.684784999999998</v>
      </c>
      <c r="AH72">
        <v>97.790948</v>
      </c>
      <c r="AI72">
        <v>3.3571559999999998</v>
      </c>
      <c r="AJ72">
        <v>0</v>
      </c>
      <c r="AK72">
        <v>59.163820999999999</v>
      </c>
      <c r="AL72">
        <v>80.886354999999995</v>
      </c>
      <c r="AM72">
        <v>16.608716999999999</v>
      </c>
      <c r="AN72">
        <v>0.84349399999999997</v>
      </c>
      <c r="AO72">
        <v>0</v>
      </c>
      <c r="AP72">
        <v>1.610012</v>
      </c>
      <c r="AQ72">
        <v>17.760262999999998</v>
      </c>
      <c r="AR72">
        <v>49.097971000000001</v>
      </c>
      <c r="AS72">
        <v>34.469028999999999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76.941238999999996</v>
      </c>
      <c r="BA72">
        <f t="shared" si="4"/>
        <v>2892.8600340000003</v>
      </c>
      <c r="BD72">
        <v>5.85</v>
      </c>
      <c r="BE72">
        <v>1.88</v>
      </c>
      <c r="BF72">
        <v>2.84</v>
      </c>
      <c r="BG72">
        <v>1.79</v>
      </c>
      <c r="BH72">
        <v>9.02</v>
      </c>
      <c r="BI72">
        <v>0.4</v>
      </c>
      <c r="BJ72">
        <v>0.78</v>
      </c>
      <c r="BK72">
        <v>0.79</v>
      </c>
      <c r="BL72">
        <v>0.85</v>
      </c>
      <c r="BM72">
        <v>0.2</v>
      </c>
      <c r="BN72">
        <v>2.2999999999999998</v>
      </c>
      <c r="BO72">
        <v>1.4</v>
      </c>
      <c r="BP72">
        <v>0.24</v>
      </c>
      <c r="BQ72">
        <v>1.93</v>
      </c>
      <c r="BR72">
        <v>1.06</v>
      </c>
      <c r="BS72">
        <v>1.57</v>
      </c>
      <c r="BT72">
        <v>2.870752</v>
      </c>
      <c r="BU72">
        <v>1.2972950000000001</v>
      </c>
      <c r="BV72">
        <v>2.2846009999999999</v>
      </c>
      <c r="BW72">
        <v>1.8784559999999999</v>
      </c>
      <c r="BX72">
        <v>1.894622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9.7330000000000003E-3</v>
      </c>
      <c r="CE72">
        <v>0</v>
      </c>
      <c r="CF72">
        <v>0</v>
      </c>
      <c r="CG72">
        <v>0</v>
      </c>
      <c r="CH72">
        <v>0</v>
      </c>
      <c r="CI72">
        <v>7.0060000000000001E-3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3.4248569999999998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2.4667680000000001</v>
      </c>
      <c r="CU72">
        <v>3.0859230000000002</v>
      </c>
      <c r="CV72">
        <v>1.8856869999999999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76.941238999999996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11.601599999999999</v>
      </c>
      <c r="H73">
        <v>0</v>
      </c>
      <c r="I73">
        <v>0</v>
      </c>
      <c r="J73">
        <v>21.269600000000001</v>
      </c>
      <c r="K73">
        <v>666.463483</v>
      </c>
      <c r="L73">
        <v>486.49298700000003</v>
      </c>
      <c r="M73">
        <v>91.188558999999998</v>
      </c>
      <c r="N73">
        <v>116.683092</v>
      </c>
      <c r="O73">
        <v>122.319536</v>
      </c>
      <c r="P73">
        <v>101.950631</v>
      </c>
      <c r="Q73">
        <v>20.210621</v>
      </c>
      <c r="R73">
        <v>42.100250000000003</v>
      </c>
      <c r="S73">
        <v>26.064927999999998</v>
      </c>
      <c r="T73">
        <v>1.366282</v>
      </c>
      <c r="U73">
        <v>306.71730000000002</v>
      </c>
      <c r="V73">
        <v>16.591737999999999</v>
      </c>
      <c r="W73">
        <v>41.666179999999997</v>
      </c>
      <c r="X73">
        <v>142.61810600000001</v>
      </c>
      <c r="Y73">
        <v>0</v>
      </c>
      <c r="Z73">
        <v>12.672428</v>
      </c>
      <c r="AA73">
        <v>13.582921000000001</v>
      </c>
      <c r="AB73">
        <v>42.186472999999999</v>
      </c>
      <c r="AC73">
        <v>30.656970999999999</v>
      </c>
      <c r="AD73">
        <v>9.5859529999999999</v>
      </c>
      <c r="AE73">
        <v>52.115693</v>
      </c>
      <c r="AF73">
        <v>6.3690610000000003</v>
      </c>
      <c r="AG73">
        <v>42.684784999999998</v>
      </c>
      <c r="AH73">
        <v>97.790948</v>
      </c>
      <c r="AI73">
        <v>3.3571559999999998</v>
      </c>
      <c r="AJ73">
        <v>0</v>
      </c>
      <c r="AK73">
        <v>59.163820999999999</v>
      </c>
      <c r="AL73">
        <v>80.886354999999995</v>
      </c>
      <c r="AM73">
        <v>16.608716999999999</v>
      </c>
      <c r="AN73">
        <v>0.84349399999999997</v>
      </c>
      <c r="AO73">
        <v>0</v>
      </c>
      <c r="AP73">
        <v>2.3530950000000002</v>
      </c>
      <c r="AQ73">
        <v>17.760262999999998</v>
      </c>
      <c r="AR73">
        <v>49.097971000000001</v>
      </c>
      <c r="AS73">
        <v>33.621431000000001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75.228656999999998</v>
      </c>
      <c r="BA73">
        <f t="shared" si="4"/>
        <v>2876.3730960000007</v>
      </c>
      <c r="BD73">
        <v>5.85</v>
      </c>
      <c r="BE73">
        <v>1.88</v>
      </c>
      <c r="BF73">
        <v>2.84</v>
      </c>
      <c r="BG73">
        <v>1.79</v>
      </c>
      <c r="BH73">
        <v>9.02</v>
      </c>
      <c r="BI73">
        <v>0.4</v>
      </c>
      <c r="BJ73">
        <v>0.78</v>
      </c>
      <c r="BK73">
        <v>0.79</v>
      </c>
      <c r="BL73">
        <v>0.85</v>
      </c>
      <c r="BM73">
        <v>0.2</v>
      </c>
      <c r="BN73">
        <v>2.2999999999999998</v>
      </c>
      <c r="BO73">
        <v>1.4</v>
      </c>
      <c r="BP73">
        <v>0.24</v>
      </c>
      <c r="BQ73">
        <v>1.93</v>
      </c>
      <c r="BR73">
        <v>1.06</v>
      </c>
      <c r="BS73">
        <v>1.57</v>
      </c>
      <c r="BT73">
        <v>2.870752</v>
      </c>
      <c r="BU73">
        <v>1.2972950000000001</v>
      </c>
      <c r="BV73">
        <v>2.2846009999999999</v>
      </c>
      <c r="BW73">
        <v>1.8784559999999999</v>
      </c>
      <c r="BX73">
        <v>1.894622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9.5790000000000007E-3</v>
      </c>
      <c r="CE73">
        <v>0</v>
      </c>
      <c r="CF73">
        <v>0</v>
      </c>
      <c r="CG73">
        <v>0</v>
      </c>
      <c r="CH73">
        <v>0</v>
      </c>
      <c r="CI73">
        <v>7.0060000000000001E-3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2.4667680000000001</v>
      </c>
      <c r="CU73">
        <v>3.0859230000000002</v>
      </c>
      <c r="CV73">
        <v>1.8856869999999999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75.228656999999998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11.601599999999999</v>
      </c>
      <c r="H74">
        <v>0</v>
      </c>
      <c r="I74">
        <v>0</v>
      </c>
      <c r="J74">
        <v>21.269600000000001</v>
      </c>
      <c r="K74">
        <v>666.463483</v>
      </c>
      <c r="L74">
        <v>486.10181899999998</v>
      </c>
      <c r="M74">
        <v>91.188558999999998</v>
      </c>
      <c r="N74">
        <v>116.683092</v>
      </c>
      <c r="O74">
        <v>122.319536</v>
      </c>
      <c r="P74">
        <v>101.950631</v>
      </c>
      <c r="Q74">
        <v>20.210621</v>
      </c>
      <c r="R74">
        <v>42.100250000000003</v>
      </c>
      <c r="S74">
        <v>25.615366000000002</v>
      </c>
      <c r="T74">
        <v>1.366282</v>
      </c>
      <c r="U74">
        <v>306.71730000000002</v>
      </c>
      <c r="V74">
        <v>16.591737999999999</v>
      </c>
      <c r="W74">
        <v>41.666179999999997</v>
      </c>
      <c r="X74">
        <v>142.61810600000001</v>
      </c>
      <c r="Y74">
        <v>0</v>
      </c>
      <c r="Z74">
        <v>12.672428</v>
      </c>
      <c r="AA74">
        <v>13.582921000000001</v>
      </c>
      <c r="AB74">
        <v>42.186472999999999</v>
      </c>
      <c r="AC74">
        <v>30.656970999999999</v>
      </c>
      <c r="AD74">
        <v>9.5859529999999999</v>
      </c>
      <c r="AE74">
        <v>52.115693</v>
      </c>
      <c r="AF74">
        <v>6.3690610000000003</v>
      </c>
      <c r="AG74">
        <v>42.684784999999998</v>
      </c>
      <c r="AH74">
        <v>122.238685</v>
      </c>
      <c r="AI74">
        <v>3.3571559999999998</v>
      </c>
      <c r="AJ74">
        <v>0</v>
      </c>
      <c r="AK74">
        <v>59.163820999999999</v>
      </c>
      <c r="AL74">
        <v>80.886354999999995</v>
      </c>
      <c r="AM74">
        <v>16.608716999999999</v>
      </c>
      <c r="AN74">
        <v>0.84349399999999997</v>
      </c>
      <c r="AO74">
        <v>0</v>
      </c>
      <c r="AP74">
        <v>2.3530950000000002</v>
      </c>
      <c r="AQ74">
        <v>17.760262999999998</v>
      </c>
      <c r="AR74">
        <v>49.097971000000001</v>
      </c>
      <c r="AS74">
        <v>33.621431000000001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75.228656999999998</v>
      </c>
      <c r="BA74">
        <f t="shared" si="4"/>
        <v>2899.9801030000003</v>
      </c>
      <c r="BD74">
        <v>5.85</v>
      </c>
      <c r="BE74">
        <v>1.88</v>
      </c>
      <c r="BF74">
        <v>2.84</v>
      </c>
      <c r="BG74">
        <v>1.79</v>
      </c>
      <c r="BH74">
        <v>9.02</v>
      </c>
      <c r="BI74">
        <v>0.4</v>
      </c>
      <c r="BJ74">
        <v>0.78</v>
      </c>
      <c r="BK74">
        <v>0.79</v>
      </c>
      <c r="BL74">
        <v>0.85</v>
      </c>
      <c r="BM74">
        <v>0.2</v>
      </c>
      <c r="BN74">
        <v>2.2999999999999998</v>
      </c>
      <c r="BO74">
        <v>1.4</v>
      </c>
      <c r="BP74">
        <v>0.24</v>
      </c>
      <c r="BQ74">
        <v>1.93</v>
      </c>
      <c r="BR74">
        <v>1.06</v>
      </c>
      <c r="BS74">
        <v>1.57</v>
      </c>
      <c r="BT74">
        <v>2.870752</v>
      </c>
      <c r="BU74">
        <v>1.2972950000000001</v>
      </c>
      <c r="BV74">
        <v>2.2846009999999999</v>
      </c>
      <c r="BW74">
        <v>1.8784559999999999</v>
      </c>
      <c r="BX74">
        <v>1.894622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9.5790000000000007E-3</v>
      </c>
      <c r="CE74">
        <v>0</v>
      </c>
      <c r="CF74">
        <v>0</v>
      </c>
      <c r="CG74">
        <v>0</v>
      </c>
      <c r="CH74">
        <v>0</v>
      </c>
      <c r="CI74">
        <v>7.0060000000000001E-3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2.4667680000000001</v>
      </c>
      <c r="CU74">
        <v>3.0859230000000002</v>
      </c>
      <c r="CV74">
        <v>2.35711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75.228656999999998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11.601599999999999</v>
      </c>
      <c r="H75">
        <v>0</v>
      </c>
      <c r="I75">
        <v>0</v>
      </c>
      <c r="J75">
        <v>21.269600000000001</v>
      </c>
      <c r="K75">
        <v>666.463483</v>
      </c>
      <c r="L75">
        <v>486.10181899999998</v>
      </c>
      <c r="M75">
        <v>91.188558999999998</v>
      </c>
      <c r="N75">
        <v>116.683092</v>
      </c>
      <c r="O75">
        <v>122.319536</v>
      </c>
      <c r="P75">
        <v>101.950631</v>
      </c>
      <c r="Q75">
        <v>20.210621</v>
      </c>
      <c r="R75">
        <v>42.100250000000003</v>
      </c>
      <c r="S75">
        <v>25.615366000000002</v>
      </c>
      <c r="T75">
        <v>1.366282</v>
      </c>
      <c r="U75">
        <v>306.71730000000002</v>
      </c>
      <c r="V75">
        <v>16.591737999999999</v>
      </c>
      <c r="W75">
        <v>41.666179999999997</v>
      </c>
      <c r="X75">
        <v>142.61810600000001</v>
      </c>
      <c r="Y75">
        <v>0</v>
      </c>
      <c r="Z75">
        <v>6.2745319999999998</v>
      </c>
      <c r="AA75">
        <v>12.220352</v>
      </c>
      <c r="AB75">
        <v>42.186472999999999</v>
      </c>
      <c r="AC75">
        <v>30.656970999999999</v>
      </c>
      <c r="AD75">
        <v>16.671223999999999</v>
      </c>
      <c r="AE75">
        <v>52.115693</v>
      </c>
      <c r="AF75">
        <v>6.3690610000000003</v>
      </c>
      <c r="AG75">
        <v>42.684784999999998</v>
      </c>
      <c r="AH75">
        <v>122.238685</v>
      </c>
      <c r="AI75">
        <v>3.3571559999999998</v>
      </c>
      <c r="AJ75">
        <v>0</v>
      </c>
      <c r="AK75">
        <v>59.163820999999999</v>
      </c>
      <c r="AL75">
        <v>80.886354999999995</v>
      </c>
      <c r="AM75">
        <v>16.608716999999999</v>
      </c>
      <c r="AN75">
        <v>0.84349399999999997</v>
      </c>
      <c r="AO75">
        <v>0</v>
      </c>
      <c r="AP75">
        <v>2.9723299999999999</v>
      </c>
      <c r="AQ75">
        <v>17.760262999999998</v>
      </c>
      <c r="AR75">
        <v>49.097971000000001</v>
      </c>
      <c r="AS75">
        <v>33.621431000000001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75.228656999999998</v>
      </c>
      <c r="BA75">
        <f t="shared" si="4"/>
        <v>2899.9241440000005</v>
      </c>
      <c r="BD75">
        <v>5.85</v>
      </c>
      <c r="BE75">
        <v>1.88</v>
      </c>
      <c r="BF75">
        <v>2.84</v>
      </c>
      <c r="BG75">
        <v>1.79</v>
      </c>
      <c r="BH75">
        <v>9.02</v>
      </c>
      <c r="BI75">
        <v>0.4</v>
      </c>
      <c r="BJ75">
        <v>0.78</v>
      </c>
      <c r="BK75">
        <v>0.79</v>
      </c>
      <c r="BL75">
        <v>0.85</v>
      </c>
      <c r="BM75">
        <v>0.2</v>
      </c>
      <c r="BN75">
        <v>2.2999999999999998</v>
      </c>
      <c r="BO75">
        <v>1.4</v>
      </c>
      <c r="BP75">
        <v>0.24</v>
      </c>
      <c r="BQ75">
        <v>1.93</v>
      </c>
      <c r="BR75">
        <v>1.06</v>
      </c>
      <c r="BS75">
        <v>1.57</v>
      </c>
      <c r="BT75">
        <v>2.870752</v>
      </c>
      <c r="BU75">
        <v>1.2972950000000001</v>
      </c>
      <c r="BV75">
        <v>2.2846009999999999</v>
      </c>
      <c r="BW75">
        <v>1.8784559999999999</v>
      </c>
      <c r="BX75">
        <v>1.894622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9.5790000000000007E-3</v>
      </c>
      <c r="CE75">
        <v>0</v>
      </c>
      <c r="CF75">
        <v>0</v>
      </c>
      <c r="CG75">
        <v>0</v>
      </c>
      <c r="CH75">
        <v>0</v>
      </c>
      <c r="CI75">
        <v>7.0060000000000001E-3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2.4667680000000001</v>
      </c>
      <c r="CU75">
        <v>2.4936759999999998</v>
      </c>
      <c r="CV75">
        <v>2.35711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75.228656999999998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11.601599999999999</v>
      </c>
      <c r="H76">
        <v>0</v>
      </c>
      <c r="I76">
        <v>0</v>
      </c>
      <c r="J76">
        <v>21.269600000000001</v>
      </c>
      <c r="K76">
        <v>666.463483</v>
      </c>
      <c r="L76">
        <v>486.10181899999998</v>
      </c>
      <c r="M76">
        <v>91.188558999999998</v>
      </c>
      <c r="N76">
        <v>116.683092</v>
      </c>
      <c r="O76">
        <v>122.319536</v>
      </c>
      <c r="P76">
        <v>101.950631</v>
      </c>
      <c r="Q76">
        <v>20.210621</v>
      </c>
      <c r="R76">
        <v>42.100250000000003</v>
      </c>
      <c r="S76">
        <v>25.615366000000002</v>
      </c>
      <c r="T76">
        <v>1.366282</v>
      </c>
      <c r="U76">
        <v>306.71730000000002</v>
      </c>
      <c r="V76">
        <v>16.591737999999999</v>
      </c>
      <c r="W76">
        <v>41.666179999999997</v>
      </c>
      <c r="X76">
        <v>142.61810600000001</v>
      </c>
      <c r="Y76">
        <v>0</v>
      </c>
      <c r="Z76">
        <v>6.2745319999999998</v>
      </c>
      <c r="AA76">
        <v>27.165842000000001</v>
      </c>
      <c r="AB76">
        <v>42.186472999999999</v>
      </c>
      <c r="AC76">
        <v>30.656970999999999</v>
      </c>
      <c r="AD76">
        <v>19.171906</v>
      </c>
      <c r="AE76">
        <v>52.115693</v>
      </c>
      <c r="AF76">
        <v>6.3690610000000003</v>
      </c>
      <c r="AG76">
        <v>42.684784999999998</v>
      </c>
      <c r="AH76">
        <v>122.238685</v>
      </c>
      <c r="AI76">
        <v>3.3571559999999998</v>
      </c>
      <c r="AJ76">
        <v>0</v>
      </c>
      <c r="AK76">
        <v>59.163820999999999</v>
      </c>
      <c r="AL76">
        <v>80.886354999999995</v>
      </c>
      <c r="AM76">
        <v>16.608716999999999</v>
      </c>
      <c r="AN76">
        <v>0.84349399999999997</v>
      </c>
      <c r="AO76">
        <v>0</v>
      </c>
      <c r="AP76">
        <v>2.9723299999999999</v>
      </c>
      <c r="AQ76">
        <v>26.640394000000001</v>
      </c>
      <c r="AR76">
        <v>49.097971000000001</v>
      </c>
      <c r="AS76">
        <v>33.621431000000001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75.237874000000005</v>
      </c>
      <c r="BA76">
        <f t="shared" si="4"/>
        <v>2926.2596640000002</v>
      </c>
      <c r="BD76">
        <v>5.85</v>
      </c>
      <c r="BE76">
        <v>1.88</v>
      </c>
      <c r="BF76">
        <v>2.84</v>
      </c>
      <c r="BG76">
        <v>1.79</v>
      </c>
      <c r="BH76">
        <v>9.02</v>
      </c>
      <c r="BI76">
        <v>0.4</v>
      </c>
      <c r="BJ76">
        <v>0.78</v>
      </c>
      <c r="BK76">
        <v>0.79</v>
      </c>
      <c r="BL76">
        <v>0.85</v>
      </c>
      <c r="BM76">
        <v>0.2</v>
      </c>
      <c r="BN76">
        <v>2.2999999999999998</v>
      </c>
      <c r="BO76">
        <v>1.4</v>
      </c>
      <c r="BP76">
        <v>0.24</v>
      </c>
      <c r="BQ76">
        <v>1.93</v>
      </c>
      <c r="BR76">
        <v>1.06</v>
      </c>
      <c r="BS76">
        <v>1.57</v>
      </c>
      <c r="BT76">
        <v>2.870752</v>
      </c>
      <c r="BU76">
        <v>1.2972950000000001</v>
      </c>
      <c r="BV76">
        <v>2.2846009999999999</v>
      </c>
      <c r="BW76">
        <v>1.8784559999999999</v>
      </c>
      <c r="BX76">
        <v>1.894622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1.4305999999999999E-2</v>
      </c>
      <c r="CE76">
        <v>0</v>
      </c>
      <c r="CF76">
        <v>0</v>
      </c>
      <c r="CG76">
        <v>0</v>
      </c>
      <c r="CH76">
        <v>0</v>
      </c>
      <c r="CI76">
        <v>1.1495999999999999E-2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2.4667680000000001</v>
      </c>
      <c r="CU76">
        <v>2.5975790000000001</v>
      </c>
      <c r="CV76">
        <v>2.35711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75.237874000000005</v>
      </c>
    </row>
    <row r="77" spans="1:114">
      <c r="A77" t="s">
        <v>119</v>
      </c>
      <c r="B77">
        <v>0</v>
      </c>
      <c r="C77">
        <v>0</v>
      </c>
      <c r="D77">
        <v>4.9824039999999998</v>
      </c>
      <c r="E77">
        <v>0</v>
      </c>
      <c r="F77">
        <v>0</v>
      </c>
      <c r="G77">
        <v>18.683506999999999</v>
      </c>
      <c r="H77">
        <v>0</v>
      </c>
      <c r="I77">
        <v>0</v>
      </c>
      <c r="J77">
        <v>23.089794000000001</v>
      </c>
      <c r="K77">
        <v>666.463483</v>
      </c>
      <c r="L77">
        <v>486.10181899999998</v>
      </c>
      <c r="M77">
        <v>91.188558999999998</v>
      </c>
      <c r="N77">
        <v>116.683092</v>
      </c>
      <c r="O77">
        <v>122.319536</v>
      </c>
      <c r="P77">
        <v>101.950631</v>
      </c>
      <c r="Q77">
        <v>20.206022999999998</v>
      </c>
      <c r="R77">
        <v>42.100250000000003</v>
      </c>
      <c r="S77">
        <v>25.615366000000002</v>
      </c>
      <c r="T77">
        <v>1.366282</v>
      </c>
      <c r="U77">
        <v>306.71730000000002</v>
      </c>
      <c r="V77">
        <v>16.591737999999999</v>
      </c>
      <c r="W77">
        <v>41.666179999999997</v>
      </c>
      <c r="X77">
        <v>142.61810600000001</v>
      </c>
      <c r="Y77">
        <v>0</v>
      </c>
      <c r="Z77">
        <v>12.672428</v>
      </c>
      <c r="AA77">
        <v>40.748764000000001</v>
      </c>
      <c r="AB77">
        <v>42.186472999999999</v>
      </c>
      <c r="AC77">
        <v>30.656970999999999</v>
      </c>
      <c r="AD77">
        <v>19.171906</v>
      </c>
      <c r="AE77">
        <v>52.115693</v>
      </c>
      <c r="AF77">
        <v>8.4235959999999999</v>
      </c>
      <c r="AG77">
        <v>42.684784999999998</v>
      </c>
      <c r="AH77">
        <v>122.238685</v>
      </c>
      <c r="AI77">
        <v>3.3571559999999998</v>
      </c>
      <c r="AJ77">
        <v>0</v>
      </c>
      <c r="AK77">
        <v>59.163820999999999</v>
      </c>
      <c r="AL77">
        <v>80.886354999999995</v>
      </c>
      <c r="AM77">
        <v>16.608716999999999</v>
      </c>
      <c r="AN77">
        <v>0.84349399999999997</v>
      </c>
      <c r="AO77">
        <v>0</v>
      </c>
      <c r="AP77">
        <v>2.9723299999999999</v>
      </c>
      <c r="AQ77">
        <v>26.640394000000001</v>
      </c>
      <c r="AR77">
        <v>51.232666000000002</v>
      </c>
      <c r="AS77">
        <v>33.621431000000001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75.228519999999989</v>
      </c>
      <c r="BA77">
        <f t="shared" si="4"/>
        <v>2964.3002650000003</v>
      </c>
      <c r="BD77">
        <v>5.85</v>
      </c>
      <c r="BE77">
        <v>1.88</v>
      </c>
      <c r="BF77">
        <v>2.84</v>
      </c>
      <c r="BG77">
        <v>1.79</v>
      </c>
      <c r="BH77">
        <v>9.02</v>
      </c>
      <c r="BI77">
        <v>0.4</v>
      </c>
      <c r="BJ77">
        <v>0.78</v>
      </c>
      <c r="BK77">
        <v>0.79</v>
      </c>
      <c r="BL77">
        <v>0.85</v>
      </c>
      <c r="BM77">
        <v>0.2</v>
      </c>
      <c r="BN77">
        <v>2.2999999999999998</v>
      </c>
      <c r="BO77">
        <v>1.4</v>
      </c>
      <c r="BP77">
        <v>0.24</v>
      </c>
      <c r="BQ77">
        <v>1.93</v>
      </c>
      <c r="BR77">
        <v>1.06</v>
      </c>
      <c r="BS77">
        <v>1.57</v>
      </c>
      <c r="BT77">
        <v>2.870752</v>
      </c>
      <c r="BU77">
        <v>1.2972950000000001</v>
      </c>
      <c r="BV77">
        <v>2.2741690000000001</v>
      </c>
      <c r="BW77">
        <v>1.8784559999999999</v>
      </c>
      <c r="BX77">
        <v>1.894622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1.4305999999999999E-2</v>
      </c>
      <c r="CE77">
        <v>0</v>
      </c>
      <c r="CF77">
        <v>0</v>
      </c>
      <c r="CG77">
        <v>0</v>
      </c>
      <c r="CH77">
        <v>0</v>
      </c>
      <c r="CI77">
        <v>1.2574E-2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2.4667680000000001</v>
      </c>
      <c r="CU77">
        <v>3.0859230000000002</v>
      </c>
      <c r="CV77">
        <v>2.35711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75.228519999999989</v>
      </c>
    </row>
    <row r="78" spans="1:114">
      <c r="A78" t="s">
        <v>120</v>
      </c>
      <c r="B78">
        <v>0</v>
      </c>
      <c r="C78">
        <v>0</v>
      </c>
      <c r="D78">
        <v>4.9824039999999998</v>
      </c>
      <c r="E78">
        <v>0</v>
      </c>
      <c r="F78">
        <v>0</v>
      </c>
      <c r="G78">
        <v>18.683506999999999</v>
      </c>
      <c r="H78">
        <v>0</v>
      </c>
      <c r="I78">
        <v>0</v>
      </c>
      <c r="J78">
        <v>23.089794000000001</v>
      </c>
      <c r="K78">
        <v>666.463483</v>
      </c>
      <c r="L78">
        <v>486.10181899999998</v>
      </c>
      <c r="M78">
        <v>91.188558999999998</v>
      </c>
      <c r="N78">
        <v>116.683092</v>
      </c>
      <c r="O78">
        <v>122.319536</v>
      </c>
      <c r="P78">
        <v>101.950631</v>
      </c>
      <c r="Q78">
        <v>20.206022999999998</v>
      </c>
      <c r="R78">
        <v>42.100250000000003</v>
      </c>
      <c r="S78">
        <v>25.615366000000002</v>
      </c>
      <c r="T78">
        <v>1.366282</v>
      </c>
      <c r="U78">
        <v>306.71730000000002</v>
      </c>
      <c r="V78">
        <v>16.591737999999999</v>
      </c>
      <c r="W78">
        <v>41.666179999999997</v>
      </c>
      <c r="X78">
        <v>142.61810600000001</v>
      </c>
      <c r="Y78">
        <v>0</v>
      </c>
      <c r="Z78">
        <v>19.008641999999998</v>
      </c>
      <c r="AA78">
        <v>40.748764000000001</v>
      </c>
      <c r="AB78">
        <v>43.695166</v>
      </c>
      <c r="AC78">
        <v>30.656970999999999</v>
      </c>
      <c r="AD78">
        <v>28.757859</v>
      </c>
      <c r="AE78">
        <v>55.724243000000001</v>
      </c>
      <c r="AF78">
        <v>8.731776</v>
      </c>
      <c r="AG78">
        <v>42.684784999999998</v>
      </c>
      <c r="AH78">
        <v>146.68642299999999</v>
      </c>
      <c r="AI78">
        <v>3.3571559999999998</v>
      </c>
      <c r="AJ78">
        <v>0</v>
      </c>
      <c r="AK78">
        <v>59.163820999999999</v>
      </c>
      <c r="AL78">
        <v>80.886354999999995</v>
      </c>
      <c r="AM78">
        <v>16.608716999999999</v>
      </c>
      <c r="AN78">
        <v>0.84349399999999997</v>
      </c>
      <c r="AO78">
        <v>0</v>
      </c>
      <c r="AP78">
        <v>2.9723299999999999</v>
      </c>
      <c r="AQ78">
        <v>27.665025</v>
      </c>
      <c r="AR78">
        <v>51.232666000000002</v>
      </c>
      <c r="AS78">
        <v>33.621431000000001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75.235043999999988</v>
      </c>
      <c r="BA78">
        <f t="shared" si="4"/>
        <v>3011.1267479999997</v>
      </c>
      <c r="BD78">
        <v>5.85</v>
      </c>
      <c r="BE78">
        <v>1.88</v>
      </c>
      <c r="BF78">
        <v>2.84</v>
      </c>
      <c r="BG78">
        <v>1.79</v>
      </c>
      <c r="BH78">
        <v>9.02</v>
      </c>
      <c r="BI78">
        <v>0.4</v>
      </c>
      <c r="BJ78">
        <v>0.78</v>
      </c>
      <c r="BK78">
        <v>0.79</v>
      </c>
      <c r="BL78">
        <v>0.85</v>
      </c>
      <c r="BM78">
        <v>0.2</v>
      </c>
      <c r="BN78">
        <v>2.2999999999999998</v>
      </c>
      <c r="BO78">
        <v>1.4</v>
      </c>
      <c r="BP78">
        <v>0.24</v>
      </c>
      <c r="BQ78">
        <v>1.93</v>
      </c>
      <c r="BR78">
        <v>1.06</v>
      </c>
      <c r="BS78">
        <v>1.57</v>
      </c>
      <c r="BT78">
        <v>2.870752</v>
      </c>
      <c r="BU78">
        <v>1.2972950000000001</v>
      </c>
      <c r="BV78">
        <v>2.2741690000000001</v>
      </c>
      <c r="BW78">
        <v>1.8784559999999999</v>
      </c>
      <c r="BX78">
        <v>1.894622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1.9033000000000001E-2</v>
      </c>
      <c r="CE78">
        <v>0</v>
      </c>
      <c r="CF78">
        <v>0</v>
      </c>
      <c r="CG78">
        <v>0</v>
      </c>
      <c r="CH78">
        <v>0</v>
      </c>
      <c r="CI78">
        <v>1.4371E-2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4.1145639999999997</v>
      </c>
      <c r="CV78">
        <v>2.7875380000000001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75.235043999999988</v>
      </c>
    </row>
    <row r="79" spans="1:114">
      <c r="A79" t="s">
        <v>121</v>
      </c>
      <c r="B79">
        <v>0</v>
      </c>
      <c r="C79">
        <v>0</v>
      </c>
      <c r="D79">
        <v>18.041036999999999</v>
      </c>
      <c r="E79">
        <v>0</v>
      </c>
      <c r="F79">
        <v>0</v>
      </c>
      <c r="G79">
        <v>67.369747000000004</v>
      </c>
      <c r="H79">
        <v>0</v>
      </c>
      <c r="I79">
        <v>0</v>
      </c>
      <c r="J79">
        <v>83.480029999999999</v>
      </c>
      <c r="K79">
        <v>666.463483</v>
      </c>
      <c r="L79">
        <v>486.49298700000003</v>
      </c>
      <c r="M79">
        <v>91.188558999999998</v>
      </c>
      <c r="N79">
        <v>116.683092</v>
      </c>
      <c r="O79">
        <v>122.319536</v>
      </c>
      <c r="P79">
        <v>101.950631</v>
      </c>
      <c r="Q79">
        <v>20.206022999999998</v>
      </c>
      <c r="R79">
        <v>42.100250000000003</v>
      </c>
      <c r="S79">
        <v>26.064927999999998</v>
      </c>
      <c r="T79">
        <v>1.366282</v>
      </c>
      <c r="U79">
        <v>308.74758000000003</v>
      </c>
      <c r="V79">
        <v>16.591737999999999</v>
      </c>
      <c r="W79">
        <v>41.666179999999997</v>
      </c>
      <c r="X79">
        <v>142.61810600000001</v>
      </c>
      <c r="Y79">
        <v>0</v>
      </c>
      <c r="Z79">
        <v>19.008641999999998</v>
      </c>
      <c r="AA79">
        <v>40.748764000000001</v>
      </c>
      <c r="AB79">
        <v>43.695166</v>
      </c>
      <c r="AC79">
        <v>30.656970999999999</v>
      </c>
      <c r="AD79">
        <v>38.432727</v>
      </c>
      <c r="AE79">
        <v>55.724243000000001</v>
      </c>
      <c r="AF79">
        <v>8.731776</v>
      </c>
      <c r="AG79">
        <v>42.684784999999998</v>
      </c>
      <c r="AH79">
        <v>146.68642299999999</v>
      </c>
      <c r="AI79">
        <v>3.3571559999999998</v>
      </c>
      <c r="AJ79">
        <v>0</v>
      </c>
      <c r="AK79">
        <v>59.163820999999999</v>
      </c>
      <c r="AL79">
        <v>80.886354999999995</v>
      </c>
      <c r="AM79">
        <v>16.608716999999999</v>
      </c>
      <c r="AN79">
        <v>0.84349399999999997</v>
      </c>
      <c r="AO79">
        <v>0</v>
      </c>
      <c r="AP79">
        <v>4.210801</v>
      </c>
      <c r="AQ79">
        <v>27.665025</v>
      </c>
      <c r="AR79">
        <v>49.097971000000001</v>
      </c>
      <c r="AS79">
        <v>33.621431000000001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75.341869000000003</v>
      </c>
      <c r="BA79">
        <f t="shared" si="4"/>
        <v>3145.0183360000001</v>
      </c>
      <c r="BD79">
        <v>5.85</v>
      </c>
      <c r="BE79">
        <v>1.88</v>
      </c>
      <c r="BF79">
        <v>2.84</v>
      </c>
      <c r="BG79">
        <v>1.79</v>
      </c>
      <c r="BH79">
        <v>9.02</v>
      </c>
      <c r="BI79">
        <v>0.44</v>
      </c>
      <c r="BJ79">
        <v>0.85</v>
      </c>
      <c r="BK79">
        <v>0.79</v>
      </c>
      <c r="BL79">
        <v>0.85</v>
      </c>
      <c r="BM79">
        <v>0.19</v>
      </c>
      <c r="BN79">
        <v>2.2999999999999998</v>
      </c>
      <c r="BO79">
        <v>1.4</v>
      </c>
      <c r="BP79">
        <v>0.24</v>
      </c>
      <c r="BQ79">
        <v>1.93</v>
      </c>
      <c r="BR79">
        <v>1.06</v>
      </c>
      <c r="BS79">
        <v>1.57</v>
      </c>
      <c r="BT79">
        <v>2.870752</v>
      </c>
      <c r="BU79">
        <v>1.2972950000000001</v>
      </c>
      <c r="BV79">
        <v>2.2741690000000001</v>
      </c>
      <c r="BW79">
        <v>1.8784559999999999</v>
      </c>
      <c r="BX79">
        <v>1.894622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1.9033000000000001E-2</v>
      </c>
      <c r="CE79">
        <v>0</v>
      </c>
      <c r="CF79">
        <v>0</v>
      </c>
      <c r="CG79">
        <v>0</v>
      </c>
      <c r="CH79">
        <v>0</v>
      </c>
      <c r="CI79">
        <v>2.1196E-2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4.1145639999999997</v>
      </c>
      <c r="CV79">
        <v>2.7875380000000001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75.341869000000003</v>
      </c>
    </row>
    <row r="80" spans="1:114">
      <c r="A80" t="s">
        <v>122</v>
      </c>
      <c r="B80">
        <v>0</v>
      </c>
      <c r="C80">
        <v>0</v>
      </c>
      <c r="D80">
        <v>18.041036999999999</v>
      </c>
      <c r="E80">
        <v>0</v>
      </c>
      <c r="F80">
        <v>0</v>
      </c>
      <c r="G80">
        <v>67.369747000000004</v>
      </c>
      <c r="H80">
        <v>0</v>
      </c>
      <c r="I80">
        <v>0</v>
      </c>
      <c r="J80">
        <v>83.480029999999999</v>
      </c>
      <c r="K80">
        <v>666.463483</v>
      </c>
      <c r="L80">
        <v>486.49298700000003</v>
      </c>
      <c r="M80">
        <v>91.188558999999998</v>
      </c>
      <c r="N80">
        <v>116.683092</v>
      </c>
      <c r="O80">
        <v>122.319536</v>
      </c>
      <c r="P80">
        <v>101.950631</v>
      </c>
      <c r="Q80">
        <v>20.206022999999998</v>
      </c>
      <c r="R80">
        <v>42.100250000000003</v>
      </c>
      <c r="S80">
        <v>26.064927999999998</v>
      </c>
      <c r="T80">
        <v>1.366282</v>
      </c>
      <c r="U80">
        <v>308.89260000000002</v>
      </c>
      <c r="V80">
        <v>16.591737999999999</v>
      </c>
      <c r="W80">
        <v>41.666179999999997</v>
      </c>
      <c r="X80">
        <v>142.61810600000001</v>
      </c>
      <c r="Y80">
        <v>0</v>
      </c>
      <c r="Z80">
        <v>19.008641999999998</v>
      </c>
      <c r="AA80">
        <v>40.748764000000001</v>
      </c>
      <c r="AB80">
        <v>43.695166</v>
      </c>
      <c r="AC80">
        <v>30.656970999999999</v>
      </c>
      <c r="AD80">
        <v>38.432727</v>
      </c>
      <c r="AE80">
        <v>55.724243000000001</v>
      </c>
      <c r="AF80">
        <v>8.731776</v>
      </c>
      <c r="AG80">
        <v>42.684784999999998</v>
      </c>
      <c r="AH80">
        <v>146.68642299999999</v>
      </c>
      <c r="AI80">
        <v>8.0571730000000006</v>
      </c>
      <c r="AJ80">
        <v>0</v>
      </c>
      <c r="AK80">
        <v>59.163820999999999</v>
      </c>
      <c r="AL80">
        <v>80.886354999999995</v>
      </c>
      <c r="AM80">
        <v>16.608716999999999</v>
      </c>
      <c r="AN80">
        <v>0.84349399999999997</v>
      </c>
      <c r="AO80">
        <v>0</v>
      </c>
      <c r="AP80">
        <v>4.210801</v>
      </c>
      <c r="AQ80">
        <v>27.665025</v>
      </c>
      <c r="AR80">
        <v>49.097971000000001</v>
      </c>
      <c r="AS80">
        <v>33.621431000000001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75.371869000000004</v>
      </c>
      <c r="BA80">
        <f t="shared" si="4"/>
        <v>3149.8933730000003</v>
      </c>
      <c r="BD80">
        <v>5.85</v>
      </c>
      <c r="BE80">
        <v>1.88</v>
      </c>
      <c r="BF80">
        <v>2.84</v>
      </c>
      <c r="BG80">
        <v>1.79</v>
      </c>
      <c r="BH80">
        <v>9.02</v>
      </c>
      <c r="BI80">
        <v>0.45</v>
      </c>
      <c r="BJ80">
        <v>0.87</v>
      </c>
      <c r="BK80">
        <v>0.79</v>
      </c>
      <c r="BL80">
        <v>0.85</v>
      </c>
      <c r="BM80">
        <v>0.19</v>
      </c>
      <c r="BN80">
        <v>2.2999999999999998</v>
      </c>
      <c r="BO80">
        <v>1.4</v>
      </c>
      <c r="BP80">
        <v>0.24</v>
      </c>
      <c r="BQ80">
        <v>1.93</v>
      </c>
      <c r="BR80">
        <v>1.06</v>
      </c>
      <c r="BS80">
        <v>1.57</v>
      </c>
      <c r="BT80">
        <v>2.870752</v>
      </c>
      <c r="BU80">
        <v>1.2972950000000001</v>
      </c>
      <c r="BV80">
        <v>2.2741690000000001</v>
      </c>
      <c r="BW80">
        <v>1.8784559999999999</v>
      </c>
      <c r="BX80">
        <v>1.894622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1.9033000000000001E-2</v>
      </c>
      <c r="CE80">
        <v>0</v>
      </c>
      <c r="CF80">
        <v>0</v>
      </c>
      <c r="CG80">
        <v>0</v>
      </c>
      <c r="CH80">
        <v>0</v>
      </c>
      <c r="CI80">
        <v>2.1196E-2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4.1145639999999997</v>
      </c>
      <c r="CV80">
        <v>2.7875380000000001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75.371869000000004</v>
      </c>
    </row>
    <row r="81" spans="1:114">
      <c r="A81" t="s">
        <v>123</v>
      </c>
      <c r="B81">
        <v>0</v>
      </c>
      <c r="C81">
        <v>0</v>
      </c>
      <c r="D81">
        <v>18.041036999999999</v>
      </c>
      <c r="E81">
        <v>0</v>
      </c>
      <c r="F81">
        <v>0</v>
      </c>
      <c r="G81">
        <v>67.369747000000004</v>
      </c>
      <c r="H81">
        <v>0</v>
      </c>
      <c r="I81">
        <v>0</v>
      </c>
      <c r="J81">
        <v>83.480029999999999</v>
      </c>
      <c r="K81">
        <v>666.463483</v>
      </c>
      <c r="L81">
        <v>486.49298700000003</v>
      </c>
      <c r="M81">
        <v>91.188558999999998</v>
      </c>
      <c r="N81">
        <v>116.683092</v>
      </c>
      <c r="O81">
        <v>122.319536</v>
      </c>
      <c r="P81">
        <v>101.950631</v>
      </c>
      <c r="Q81">
        <v>20.206022999999998</v>
      </c>
      <c r="R81">
        <v>42.100250000000003</v>
      </c>
      <c r="S81">
        <v>26.064927999999998</v>
      </c>
      <c r="T81">
        <v>1.366282</v>
      </c>
      <c r="U81">
        <v>308.89260000000002</v>
      </c>
      <c r="V81">
        <v>16.591737999999999</v>
      </c>
      <c r="W81">
        <v>41.666179999999997</v>
      </c>
      <c r="X81">
        <v>142.61810600000001</v>
      </c>
      <c r="Y81">
        <v>0</v>
      </c>
      <c r="Z81">
        <v>19.008641999999998</v>
      </c>
      <c r="AA81">
        <v>40.748764000000001</v>
      </c>
      <c r="AB81">
        <v>43.695166</v>
      </c>
      <c r="AC81">
        <v>30.656970999999999</v>
      </c>
      <c r="AD81">
        <v>38.432727</v>
      </c>
      <c r="AE81">
        <v>53.533144999999998</v>
      </c>
      <c r="AF81">
        <v>8.731776</v>
      </c>
      <c r="AG81">
        <v>42.684784999999998</v>
      </c>
      <c r="AH81">
        <v>146.68642299999999</v>
      </c>
      <c r="AI81">
        <v>52.371625999999999</v>
      </c>
      <c r="AJ81">
        <v>0</v>
      </c>
      <c r="AK81">
        <v>59.163820999999999</v>
      </c>
      <c r="AL81">
        <v>80.886354999999995</v>
      </c>
      <c r="AM81">
        <v>16.608716999999999</v>
      </c>
      <c r="AN81">
        <v>0.84349399999999997</v>
      </c>
      <c r="AO81">
        <v>0</v>
      </c>
      <c r="AP81">
        <v>1.733859</v>
      </c>
      <c r="AQ81">
        <v>27.665025</v>
      </c>
      <c r="AR81">
        <v>49.097971000000001</v>
      </c>
      <c r="AS81">
        <v>33.621431000000001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75.371869000000004</v>
      </c>
      <c r="BA81">
        <f t="shared" si="4"/>
        <v>3189.5397859999998</v>
      </c>
      <c r="BD81">
        <v>5.85</v>
      </c>
      <c r="BE81">
        <v>1.88</v>
      </c>
      <c r="BF81">
        <v>2.84</v>
      </c>
      <c r="BG81">
        <v>1.79</v>
      </c>
      <c r="BH81">
        <v>9.02</v>
      </c>
      <c r="BI81">
        <v>0.45</v>
      </c>
      <c r="BJ81">
        <v>0.87</v>
      </c>
      <c r="BK81">
        <v>0.79</v>
      </c>
      <c r="BL81">
        <v>0.85</v>
      </c>
      <c r="BM81">
        <v>0.19</v>
      </c>
      <c r="BN81">
        <v>2.2999999999999998</v>
      </c>
      <c r="BO81">
        <v>1.4</v>
      </c>
      <c r="BP81">
        <v>0.24</v>
      </c>
      <c r="BQ81">
        <v>1.93</v>
      </c>
      <c r="BR81">
        <v>1.06</v>
      </c>
      <c r="BS81">
        <v>1.57</v>
      </c>
      <c r="BT81">
        <v>2.870752</v>
      </c>
      <c r="BU81">
        <v>1.2972950000000001</v>
      </c>
      <c r="BV81">
        <v>2.2741690000000001</v>
      </c>
      <c r="BW81">
        <v>1.8784559999999999</v>
      </c>
      <c r="BX81">
        <v>1.894622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1.9033000000000001E-2</v>
      </c>
      <c r="CE81">
        <v>0</v>
      </c>
      <c r="CF81">
        <v>0</v>
      </c>
      <c r="CG81">
        <v>0</v>
      </c>
      <c r="CH81">
        <v>0</v>
      </c>
      <c r="CI81">
        <v>2.1196E-2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4.1145639999999997</v>
      </c>
      <c r="CV81">
        <v>2.7875380000000001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75.371869000000004</v>
      </c>
    </row>
    <row r="82" spans="1:114">
      <c r="A82" t="s">
        <v>124</v>
      </c>
      <c r="B82">
        <v>0</v>
      </c>
      <c r="C82">
        <v>0</v>
      </c>
      <c r="D82">
        <v>18.041036999999999</v>
      </c>
      <c r="E82">
        <v>0</v>
      </c>
      <c r="F82">
        <v>0</v>
      </c>
      <c r="G82">
        <v>67.369747000000004</v>
      </c>
      <c r="H82">
        <v>0</v>
      </c>
      <c r="I82">
        <v>0</v>
      </c>
      <c r="J82">
        <v>83.480029999999999</v>
      </c>
      <c r="K82">
        <v>666.463483</v>
      </c>
      <c r="L82">
        <v>486.49298700000003</v>
      </c>
      <c r="M82">
        <v>91.188558999999998</v>
      </c>
      <c r="N82">
        <v>116.683092</v>
      </c>
      <c r="O82">
        <v>122.319536</v>
      </c>
      <c r="P82">
        <v>101.950631</v>
      </c>
      <c r="Q82">
        <v>20.206022999999998</v>
      </c>
      <c r="R82">
        <v>42.100250000000003</v>
      </c>
      <c r="S82">
        <v>26.064927999999998</v>
      </c>
      <c r="T82">
        <v>1.366282</v>
      </c>
      <c r="U82">
        <v>308.89260000000002</v>
      </c>
      <c r="V82">
        <v>16.591737999999999</v>
      </c>
      <c r="W82">
        <v>41.666179999999997</v>
      </c>
      <c r="X82">
        <v>142.61810600000001</v>
      </c>
      <c r="Y82">
        <v>0</v>
      </c>
      <c r="Z82">
        <v>19.008641999999998</v>
      </c>
      <c r="AA82">
        <v>40.748764000000001</v>
      </c>
      <c r="AB82">
        <v>43.695166</v>
      </c>
      <c r="AC82">
        <v>30.656970999999999</v>
      </c>
      <c r="AD82">
        <v>38.432727</v>
      </c>
      <c r="AE82">
        <v>52.115693</v>
      </c>
      <c r="AF82">
        <v>8.731776</v>
      </c>
      <c r="AG82">
        <v>42.684784999999998</v>
      </c>
      <c r="AH82">
        <v>146.68642299999999</v>
      </c>
      <c r="AI82">
        <v>52.371625999999999</v>
      </c>
      <c r="AJ82">
        <v>0</v>
      </c>
      <c r="AK82">
        <v>59.163820999999999</v>
      </c>
      <c r="AL82">
        <v>80.886354999999995</v>
      </c>
      <c r="AM82">
        <v>16.608716999999999</v>
      </c>
      <c r="AN82">
        <v>0.84349399999999997</v>
      </c>
      <c r="AO82">
        <v>0</v>
      </c>
      <c r="AP82">
        <v>1.733859</v>
      </c>
      <c r="AQ82">
        <v>27.665025</v>
      </c>
      <c r="AR82">
        <v>49.097971000000001</v>
      </c>
      <c r="AS82">
        <v>33.621431000000001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75.371869000000004</v>
      </c>
      <c r="BA82">
        <f t="shared" si="4"/>
        <v>3188.1223340000001</v>
      </c>
      <c r="BD82">
        <v>5.85</v>
      </c>
      <c r="BE82">
        <v>1.88</v>
      </c>
      <c r="BF82">
        <v>2.84</v>
      </c>
      <c r="BG82">
        <v>1.79</v>
      </c>
      <c r="BH82">
        <v>9.02</v>
      </c>
      <c r="BI82">
        <v>0.45</v>
      </c>
      <c r="BJ82">
        <v>0.87</v>
      </c>
      <c r="BK82">
        <v>0.79</v>
      </c>
      <c r="BL82">
        <v>0.85</v>
      </c>
      <c r="BM82">
        <v>0.19</v>
      </c>
      <c r="BN82">
        <v>2.2999999999999998</v>
      </c>
      <c r="BO82">
        <v>1.4</v>
      </c>
      <c r="BP82">
        <v>0.24</v>
      </c>
      <c r="BQ82">
        <v>1.93</v>
      </c>
      <c r="BR82">
        <v>1.06</v>
      </c>
      <c r="BS82">
        <v>1.57</v>
      </c>
      <c r="BT82">
        <v>2.870752</v>
      </c>
      <c r="BU82">
        <v>1.2972950000000001</v>
      </c>
      <c r="BV82">
        <v>2.2741690000000001</v>
      </c>
      <c r="BW82">
        <v>1.8784559999999999</v>
      </c>
      <c r="BX82">
        <v>1.894622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1.9033000000000001E-2</v>
      </c>
      <c r="CE82">
        <v>0</v>
      </c>
      <c r="CF82">
        <v>0</v>
      </c>
      <c r="CG82">
        <v>0</v>
      </c>
      <c r="CH82">
        <v>0</v>
      </c>
      <c r="CI82">
        <v>2.1196E-2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4.1145639999999997</v>
      </c>
      <c r="CV82">
        <v>2.7875380000000001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75.371869000000004</v>
      </c>
    </row>
    <row r="83" spans="1:114">
      <c r="A83" t="s">
        <v>125</v>
      </c>
      <c r="B83">
        <v>0</v>
      </c>
      <c r="C83">
        <v>0</v>
      </c>
      <c r="D83">
        <v>18.041036999999999</v>
      </c>
      <c r="E83">
        <v>0</v>
      </c>
      <c r="F83">
        <v>0</v>
      </c>
      <c r="G83">
        <v>67.369747000000004</v>
      </c>
      <c r="H83">
        <v>0</v>
      </c>
      <c r="I83">
        <v>0</v>
      </c>
      <c r="J83">
        <v>83.480029999999999</v>
      </c>
      <c r="K83">
        <v>666.463483</v>
      </c>
      <c r="L83">
        <v>486.49298700000003</v>
      </c>
      <c r="M83">
        <v>91.188558999999998</v>
      </c>
      <c r="N83">
        <v>116.683092</v>
      </c>
      <c r="O83">
        <v>122.319536</v>
      </c>
      <c r="P83">
        <v>101.950631</v>
      </c>
      <c r="Q83">
        <v>20.206022999999998</v>
      </c>
      <c r="R83">
        <v>42.100250000000003</v>
      </c>
      <c r="S83">
        <v>26.064927999999998</v>
      </c>
      <c r="T83">
        <v>1.366282</v>
      </c>
      <c r="U83">
        <v>308.89260000000002</v>
      </c>
      <c r="V83">
        <v>16.591737999999999</v>
      </c>
      <c r="W83">
        <v>41.666179999999997</v>
      </c>
      <c r="X83">
        <v>142.61810600000001</v>
      </c>
      <c r="Y83">
        <v>0</v>
      </c>
      <c r="Z83">
        <v>19.008641999999998</v>
      </c>
      <c r="AA83">
        <v>40.748764000000001</v>
      </c>
      <c r="AB83">
        <v>43.695166</v>
      </c>
      <c r="AC83">
        <v>30.656970999999999</v>
      </c>
      <c r="AD83">
        <v>38.432727</v>
      </c>
      <c r="AE83">
        <v>52.115693</v>
      </c>
      <c r="AF83">
        <v>8.731776</v>
      </c>
      <c r="AG83">
        <v>42.684784999999998</v>
      </c>
      <c r="AH83">
        <v>146.68642299999999</v>
      </c>
      <c r="AI83">
        <v>52.371625999999999</v>
      </c>
      <c r="AJ83">
        <v>0</v>
      </c>
      <c r="AK83">
        <v>59.163820999999999</v>
      </c>
      <c r="AL83">
        <v>80.886354999999995</v>
      </c>
      <c r="AM83">
        <v>16.608716999999999</v>
      </c>
      <c r="AN83">
        <v>0.84349399999999997</v>
      </c>
      <c r="AO83">
        <v>0</v>
      </c>
      <c r="AP83">
        <v>1.733859</v>
      </c>
      <c r="AQ83">
        <v>27.665025</v>
      </c>
      <c r="AR83">
        <v>49.097971000000001</v>
      </c>
      <c r="AS83">
        <v>33.621431000000001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75.382049999999992</v>
      </c>
      <c r="BA83">
        <f t="shared" si="4"/>
        <v>3188.1325150000002</v>
      </c>
      <c r="BD83">
        <v>5.85</v>
      </c>
      <c r="BE83">
        <v>1.88</v>
      </c>
      <c r="BF83">
        <v>2.84</v>
      </c>
      <c r="BG83">
        <v>1.79</v>
      </c>
      <c r="BH83">
        <v>9.02</v>
      </c>
      <c r="BI83">
        <v>0.45</v>
      </c>
      <c r="BJ83">
        <v>0.87</v>
      </c>
      <c r="BK83">
        <v>0.79</v>
      </c>
      <c r="BL83">
        <v>0.86</v>
      </c>
      <c r="BM83">
        <v>0.19</v>
      </c>
      <c r="BN83">
        <v>2.2999999999999998</v>
      </c>
      <c r="BO83">
        <v>1.4</v>
      </c>
      <c r="BP83">
        <v>0.24</v>
      </c>
      <c r="BQ83">
        <v>1.93</v>
      </c>
      <c r="BR83">
        <v>1.06</v>
      </c>
      <c r="BS83">
        <v>1.57</v>
      </c>
      <c r="BT83">
        <v>2.870752</v>
      </c>
      <c r="BU83">
        <v>1.2972950000000001</v>
      </c>
      <c r="BV83">
        <v>2.2741690000000001</v>
      </c>
      <c r="BW83">
        <v>1.8784559999999999</v>
      </c>
      <c r="BX83">
        <v>1.894622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1.9033000000000001E-2</v>
      </c>
      <c r="CE83">
        <v>0</v>
      </c>
      <c r="CF83">
        <v>0</v>
      </c>
      <c r="CG83">
        <v>0</v>
      </c>
      <c r="CH83">
        <v>0</v>
      </c>
      <c r="CI83">
        <v>2.1377E-2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4.1145639999999997</v>
      </c>
      <c r="CV83">
        <v>2.7875380000000001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75.382049999999992</v>
      </c>
    </row>
    <row r="84" spans="1:114">
      <c r="A84" t="s">
        <v>126</v>
      </c>
      <c r="B84">
        <v>0</v>
      </c>
      <c r="C84">
        <v>0</v>
      </c>
      <c r="D84">
        <v>18.041036999999999</v>
      </c>
      <c r="E84">
        <v>0</v>
      </c>
      <c r="F84">
        <v>0</v>
      </c>
      <c r="G84">
        <v>67.369747000000004</v>
      </c>
      <c r="H84">
        <v>0</v>
      </c>
      <c r="I84">
        <v>0</v>
      </c>
      <c r="J84">
        <v>83.480029999999999</v>
      </c>
      <c r="K84">
        <v>666.463483</v>
      </c>
      <c r="L84">
        <v>486.49298700000003</v>
      </c>
      <c r="M84">
        <v>91.188558999999998</v>
      </c>
      <c r="N84">
        <v>116.683092</v>
      </c>
      <c r="O84">
        <v>122.319536</v>
      </c>
      <c r="P84">
        <v>101.950631</v>
      </c>
      <c r="Q84">
        <v>20.206022999999998</v>
      </c>
      <c r="R84">
        <v>42.100250000000003</v>
      </c>
      <c r="S84">
        <v>26.064927999999998</v>
      </c>
      <c r="T84">
        <v>1.366282</v>
      </c>
      <c r="U84">
        <v>308.89260000000002</v>
      </c>
      <c r="V84">
        <v>16.591737999999999</v>
      </c>
      <c r="W84">
        <v>41.666179999999997</v>
      </c>
      <c r="X84">
        <v>142.61810600000001</v>
      </c>
      <c r="Y84">
        <v>0</v>
      </c>
      <c r="Z84">
        <v>19.008641999999998</v>
      </c>
      <c r="AA84">
        <v>40.748764000000001</v>
      </c>
      <c r="AB84">
        <v>43.695166</v>
      </c>
      <c r="AC84">
        <v>30.656970999999999</v>
      </c>
      <c r="AD84">
        <v>38.432727</v>
      </c>
      <c r="AE84">
        <v>52.115693</v>
      </c>
      <c r="AF84">
        <v>8.731776</v>
      </c>
      <c r="AG84">
        <v>42.684784999999998</v>
      </c>
      <c r="AH84">
        <v>146.68642299999999</v>
      </c>
      <c r="AI84">
        <v>52.371625999999999</v>
      </c>
      <c r="AJ84">
        <v>0</v>
      </c>
      <c r="AK84">
        <v>59.163820999999999</v>
      </c>
      <c r="AL84">
        <v>80.886354999999995</v>
      </c>
      <c r="AM84">
        <v>16.608716999999999</v>
      </c>
      <c r="AN84">
        <v>0.84349399999999997</v>
      </c>
      <c r="AO84">
        <v>0</v>
      </c>
      <c r="AP84">
        <v>1.733859</v>
      </c>
      <c r="AQ84">
        <v>27.665025</v>
      </c>
      <c r="AR84">
        <v>49.097971000000001</v>
      </c>
      <c r="AS84">
        <v>33.621431000000001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75.382049999999992</v>
      </c>
      <c r="BA84">
        <f t="shared" si="4"/>
        <v>3188.1325150000002</v>
      </c>
      <c r="BD84">
        <v>5.85</v>
      </c>
      <c r="BE84">
        <v>1.88</v>
      </c>
      <c r="BF84">
        <v>2.84</v>
      </c>
      <c r="BG84">
        <v>1.79</v>
      </c>
      <c r="BH84">
        <v>9.02</v>
      </c>
      <c r="BI84">
        <v>0.45</v>
      </c>
      <c r="BJ84">
        <v>0.87</v>
      </c>
      <c r="BK84">
        <v>0.79</v>
      </c>
      <c r="BL84">
        <v>0.86</v>
      </c>
      <c r="BM84">
        <v>0.19</v>
      </c>
      <c r="BN84">
        <v>2.2999999999999998</v>
      </c>
      <c r="BO84">
        <v>1.4</v>
      </c>
      <c r="BP84">
        <v>0.24</v>
      </c>
      <c r="BQ84">
        <v>1.93</v>
      </c>
      <c r="BR84">
        <v>1.06</v>
      </c>
      <c r="BS84">
        <v>1.57</v>
      </c>
      <c r="BT84">
        <v>2.870752</v>
      </c>
      <c r="BU84">
        <v>1.2972950000000001</v>
      </c>
      <c r="BV84">
        <v>2.2741690000000001</v>
      </c>
      <c r="BW84">
        <v>1.8784559999999999</v>
      </c>
      <c r="BX84">
        <v>1.894622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1.9033000000000001E-2</v>
      </c>
      <c r="CE84">
        <v>0</v>
      </c>
      <c r="CF84">
        <v>0</v>
      </c>
      <c r="CG84">
        <v>0</v>
      </c>
      <c r="CH84">
        <v>0</v>
      </c>
      <c r="CI84">
        <v>2.1377E-2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4.1145639999999997</v>
      </c>
      <c r="CV84">
        <v>2.7875380000000001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75.382049999999992</v>
      </c>
    </row>
    <row r="85" spans="1:114">
      <c r="A85" t="s">
        <v>127</v>
      </c>
      <c r="B85">
        <v>0</v>
      </c>
      <c r="C85">
        <v>0</v>
      </c>
      <c r="D85">
        <v>19.168602</v>
      </c>
      <c r="E85">
        <v>0</v>
      </c>
      <c r="F85">
        <v>0</v>
      </c>
      <c r="G85">
        <v>67.369747000000004</v>
      </c>
      <c r="H85">
        <v>0</v>
      </c>
      <c r="I85">
        <v>0</v>
      </c>
      <c r="J85">
        <v>79.952704999999995</v>
      </c>
      <c r="K85">
        <v>666.463483</v>
      </c>
      <c r="L85">
        <v>486.49298700000003</v>
      </c>
      <c r="M85">
        <v>91.188558999999998</v>
      </c>
      <c r="N85">
        <v>116.683092</v>
      </c>
      <c r="O85">
        <v>122.319536</v>
      </c>
      <c r="P85">
        <v>101.950631</v>
      </c>
      <c r="Q85">
        <v>20.206022999999998</v>
      </c>
      <c r="R85">
        <v>42.100250000000003</v>
      </c>
      <c r="S85">
        <v>26.064927999999998</v>
      </c>
      <c r="T85">
        <v>1.366282</v>
      </c>
      <c r="U85">
        <v>308.89260000000002</v>
      </c>
      <c r="V85">
        <v>16.591737999999999</v>
      </c>
      <c r="W85">
        <v>41.666179999999997</v>
      </c>
      <c r="X85">
        <v>142.61810600000001</v>
      </c>
      <c r="Y85">
        <v>0</v>
      </c>
      <c r="Z85">
        <v>19.008641999999998</v>
      </c>
      <c r="AA85">
        <v>40.748764000000001</v>
      </c>
      <c r="AB85">
        <v>43.695166</v>
      </c>
      <c r="AC85">
        <v>30.656970999999999</v>
      </c>
      <c r="AD85">
        <v>38.432727</v>
      </c>
      <c r="AE85">
        <v>52.115693</v>
      </c>
      <c r="AF85">
        <v>8.731776</v>
      </c>
      <c r="AG85">
        <v>42.684784999999998</v>
      </c>
      <c r="AH85">
        <v>146.68642299999999</v>
      </c>
      <c r="AI85">
        <v>52.371625999999999</v>
      </c>
      <c r="AJ85">
        <v>0</v>
      </c>
      <c r="AK85">
        <v>59.163820999999999</v>
      </c>
      <c r="AL85">
        <v>80.886354999999995</v>
      </c>
      <c r="AM85">
        <v>16.608716999999999</v>
      </c>
      <c r="AN85">
        <v>0.84349399999999997</v>
      </c>
      <c r="AO85">
        <v>0</v>
      </c>
      <c r="AP85">
        <v>8.5454489999999996</v>
      </c>
      <c r="AQ85">
        <v>27.665025</v>
      </c>
      <c r="AR85">
        <v>51.232666000000002</v>
      </c>
      <c r="AS85">
        <v>33.621431000000001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75.362049999999996</v>
      </c>
      <c r="BA85">
        <f t="shared" si="4"/>
        <v>3194.6590400000005</v>
      </c>
      <c r="BD85">
        <v>5.85</v>
      </c>
      <c r="BE85">
        <v>1.88</v>
      </c>
      <c r="BF85">
        <v>2.82</v>
      </c>
      <c r="BG85">
        <v>1.79</v>
      </c>
      <c r="BH85">
        <v>9.02</v>
      </c>
      <c r="BI85">
        <v>0.45</v>
      </c>
      <c r="BJ85">
        <v>0.87</v>
      </c>
      <c r="BK85">
        <v>0.79</v>
      </c>
      <c r="BL85">
        <v>0.86</v>
      </c>
      <c r="BM85">
        <v>0.19</v>
      </c>
      <c r="BN85">
        <v>2.2999999999999998</v>
      </c>
      <c r="BO85">
        <v>1.4</v>
      </c>
      <c r="BP85">
        <v>0.24</v>
      </c>
      <c r="BQ85">
        <v>1.93</v>
      </c>
      <c r="BR85">
        <v>1.06</v>
      </c>
      <c r="BS85">
        <v>1.57</v>
      </c>
      <c r="BT85">
        <v>2.870752</v>
      </c>
      <c r="BU85">
        <v>1.2972950000000001</v>
      </c>
      <c r="BV85">
        <v>2.2741690000000001</v>
      </c>
      <c r="BW85">
        <v>1.8784559999999999</v>
      </c>
      <c r="BX85">
        <v>1.894622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1.9033000000000001E-2</v>
      </c>
      <c r="CE85">
        <v>0</v>
      </c>
      <c r="CF85">
        <v>0</v>
      </c>
      <c r="CG85">
        <v>0</v>
      </c>
      <c r="CH85">
        <v>0</v>
      </c>
      <c r="CI85">
        <v>2.1377E-2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4.1145639999999997</v>
      </c>
      <c r="CV85">
        <v>2.7875380000000001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75.362049999999996</v>
      </c>
    </row>
    <row r="86" spans="1:114">
      <c r="A86" t="s">
        <v>128</v>
      </c>
      <c r="B86">
        <v>0</v>
      </c>
      <c r="C86">
        <v>0</v>
      </c>
      <c r="D86">
        <v>19.168602</v>
      </c>
      <c r="E86">
        <v>0</v>
      </c>
      <c r="F86">
        <v>0</v>
      </c>
      <c r="G86">
        <v>67.369747000000004</v>
      </c>
      <c r="H86">
        <v>0</v>
      </c>
      <c r="I86">
        <v>0</v>
      </c>
      <c r="J86">
        <v>79.952704999999995</v>
      </c>
      <c r="K86">
        <v>666.463483</v>
      </c>
      <c r="L86">
        <v>486.49298700000003</v>
      </c>
      <c r="M86">
        <v>91.188558999999998</v>
      </c>
      <c r="N86">
        <v>116.683092</v>
      </c>
      <c r="O86">
        <v>122.319536</v>
      </c>
      <c r="P86">
        <v>101.950631</v>
      </c>
      <c r="Q86">
        <v>20.206022999999998</v>
      </c>
      <c r="R86">
        <v>42.100250000000003</v>
      </c>
      <c r="S86">
        <v>26.064927999999998</v>
      </c>
      <c r="T86">
        <v>1.366282</v>
      </c>
      <c r="U86">
        <v>308.89260000000002</v>
      </c>
      <c r="V86">
        <v>16.591737999999999</v>
      </c>
      <c r="W86">
        <v>41.666179999999997</v>
      </c>
      <c r="X86">
        <v>142.61810600000001</v>
      </c>
      <c r="Y86">
        <v>0</v>
      </c>
      <c r="Z86">
        <v>19.008641999999998</v>
      </c>
      <c r="AA86">
        <v>40.748764000000001</v>
      </c>
      <c r="AB86">
        <v>42.186472999999999</v>
      </c>
      <c r="AC86">
        <v>30.656970999999999</v>
      </c>
      <c r="AD86">
        <v>38.432727</v>
      </c>
      <c r="AE86">
        <v>52.115693</v>
      </c>
      <c r="AF86">
        <v>8.4235959999999999</v>
      </c>
      <c r="AG86">
        <v>42.684784999999998</v>
      </c>
      <c r="AH86">
        <v>146.68642299999999</v>
      </c>
      <c r="AI86">
        <v>52.371625999999999</v>
      </c>
      <c r="AJ86">
        <v>0</v>
      </c>
      <c r="AK86">
        <v>59.163820999999999</v>
      </c>
      <c r="AL86">
        <v>80.886354999999995</v>
      </c>
      <c r="AM86">
        <v>16.608716999999999</v>
      </c>
      <c r="AN86">
        <v>0.84349399999999997</v>
      </c>
      <c r="AO86">
        <v>0</v>
      </c>
      <c r="AP86">
        <v>8.5454489999999996</v>
      </c>
      <c r="AQ86">
        <v>27.665025</v>
      </c>
      <c r="AR86">
        <v>51.232666000000002</v>
      </c>
      <c r="AS86">
        <v>33.621431000000001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75.302049999999994</v>
      </c>
      <c r="BA86">
        <f t="shared" si="4"/>
        <v>3192.7821670000003</v>
      </c>
      <c r="BD86">
        <v>5.85</v>
      </c>
      <c r="BE86">
        <v>1.88</v>
      </c>
      <c r="BF86">
        <v>2.82</v>
      </c>
      <c r="BG86">
        <v>1.79</v>
      </c>
      <c r="BH86">
        <v>9.02</v>
      </c>
      <c r="BI86">
        <v>0.45</v>
      </c>
      <c r="BJ86">
        <v>0.81</v>
      </c>
      <c r="BK86">
        <v>0.79</v>
      </c>
      <c r="BL86">
        <v>0.86</v>
      </c>
      <c r="BM86">
        <v>0.19</v>
      </c>
      <c r="BN86">
        <v>2.2999999999999998</v>
      </c>
      <c r="BO86">
        <v>1.4</v>
      </c>
      <c r="BP86">
        <v>0.24</v>
      </c>
      <c r="BQ86">
        <v>1.93</v>
      </c>
      <c r="BR86">
        <v>1.06</v>
      </c>
      <c r="BS86">
        <v>1.57</v>
      </c>
      <c r="BT86">
        <v>2.870752</v>
      </c>
      <c r="BU86">
        <v>1.2972950000000001</v>
      </c>
      <c r="BV86">
        <v>2.2741690000000001</v>
      </c>
      <c r="BW86">
        <v>1.8784559999999999</v>
      </c>
      <c r="BX86">
        <v>1.894622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1.9033000000000001E-2</v>
      </c>
      <c r="CE86">
        <v>0</v>
      </c>
      <c r="CF86">
        <v>0</v>
      </c>
      <c r="CG86">
        <v>0</v>
      </c>
      <c r="CH86">
        <v>0</v>
      </c>
      <c r="CI86">
        <v>2.1377E-2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2.4667680000000001</v>
      </c>
      <c r="CU86">
        <v>4.1145639999999997</v>
      </c>
      <c r="CV86">
        <v>2.7875380000000001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75.302049999999994</v>
      </c>
    </row>
    <row r="87" spans="1:114">
      <c r="A87" t="s">
        <v>129</v>
      </c>
      <c r="B87">
        <v>0</v>
      </c>
      <c r="C87">
        <v>0</v>
      </c>
      <c r="D87">
        <v>19.168602</v>
      </c>
      <c r="E87">
        <v>0</v>
      </c>
      <c r="F87">
        <v>0</v>
      </c>
      <c r="G87">
        <v>67.369747000000004</v>
      </c>
      <c r="H87">
        <v>0</v>
      </c>
      <c r="I87">
        <v>0</v>
      </c>
      <c r="J87">
        <v>79.952704999999995</v>
      </c>
      <c r="K87">
        <v>666.463483</v>
      </c>
      <c r="L87">
        <v>486.49298700000003</v>
      </c>
      <c r="M87">
        <v>91.188558999999998</v>
      </c>
      <c r="N87">
        <v>116.683092</v>
      </c>
      <c r="O87">
        <v>122.319536</v>
      </c>
      <c r="P87">
        <v>101.950631</v>
      </c>
      <c r="Q87">
        <v>20.206022999999998</v>
      </c>
      <c r="R87">
        <v>42.100250000000003</v>
      </c>
      <c r="S87">
        <v>26.064927999999998</v>
      </c>
      <c r="T87">
        <v>1.366282</v>
      </c>
      <c r="U87">
        <v>308.89260000000002</v>
      </c>
      <c r="V87">
        <v>16.591737999999999</v>
      </c>
      <c r="W87">
        <v>41.666179999999997</v>
      </c>
      <c r="X87">
        <v>142.61810600000001</v>
      </c>
      <c r="Y87">
        <v>0</v>
      </c>
      <c r="Z87">
        <v>19.008641999999998</v>
      </c>
      <c r="AA87">
        <v>40.748764000000001</v>
      </c>
      <c r="AB87">
        <v>42.186472999999999</v>
      </c>
      <c r="AC87">
        <v>30.656970999999999</v>
      </c>
      <c r="AD87">
        <v>38.432727</v>
      </c>
      <c r="AE87">
        <v>52.115693</v>
      </c>
      <c r="AF87">
        <v>8.4235959999999999</v>
      </c>
      <c r="AG87">
        <v>42.684784999999998</v>
      </c>
      <c r="AH87">
        <v>146.68642299999999</v>
      </c>
      <c r="AI87">
        <v>17.457208999999999</v>
      </c>
      <c r="AJ87">
        <v>0</v>
      </c>
      <c r="AK87">
        <v>59.163820999999999</v>
      </c>
      <c r="AL87">
        <v>80.886354999999995</v>
      </c>
      <c r="AM87">
        <v>16.608716999999999</v>
      </c>
      <c r="AN87">
        <v>0.84349399999999997</v>
      </c>
      <c r="AO87">
        <v>0</v>
      </c>
      <c r="AP87">
        <v>8.5454489999999996</v>
      </c>
      <c r="AQ87">
        <v>27.665025</v>
      </c>
      <c r="AR87">
        <v>49.097971000000001</v>
      </c>
      <c r="AS87">
        <v>33.621431000000001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75.112173999999996</v>
      </c>
      <c r="BA87">
        <f t="shared" si="4"/>
        <v>3155.5431790000007</v>
      </c>
      <c r="BD87">
        <v>5.85</v>
      </c>
      <c r="BE87">
        <v>1.88</v>
      </c>
      <c r="BF87">
        <v>2.83</v>
      </c>
      <c r="BG87">
        <v>1.64</v>
      </c>
      <c r="BH87">
        <v>9.02</v>
      </c>
      <c r="BI87">
        <v>0.4</v>
      </c>
      <c r="BJ87">
        <v>0.81</v>
      </c>
      <c r="BK87">
        <v>0.79</v>
      </c>
      <c r="BL87">
        <v>0.86</v>
      </c>
      <c r="BM87">
        <v>0.19</v>
      </c>
      <c r="BN87">
        <v>2.2999999999999998</v>
      </c>
      <c r="BO87">
        <v>1.4</v>
      </c>
      <c r="BP87">
        <v>0.24</v>
      </c>
      <c r="BQ87">
        <v>1.93</v>
      </c>
      <c r="BR87">
        <v>1.06</v>
      </c>
      <c r="BS87">
        <v>1.57</v>
      </c>
      <c r="BT87">
        <v>2.870752</v>
      </c>
      <c r="BU87">
        <v>1.2972950000000001</v>
      </c>
      <c r="BV87">
        <v>2.2741690000000001</v>
      </c>
      <c r="BW87">
        <v>1.8784559999999999</v>
      </c>
      <c r="BX87">
        <v>1.894622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1.9157E-2</v>
      </c>
      <c r="CE87">
        <v>0</v>
      </c>
      <c r="CF87">
        <v>0</v>
      </c>
      <c r="CG87">
        <v>0</v>
      </c>
      <c r="CH87">
        <v>0</v>
      </c>
      <c r="CI87">
        <v>2.1377E-2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2.4667680000000001</v>
      </c>
      <c r="CU87">
        <v>4.1145639999999997</v>
      </c>
      <c r="CV87">
        <v>2.7875380000000001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75.112173999999996</v>
      </c>
    </row>
    <row r="88" spans="1:114">
      <c r="A88" t="s">
        <v>130</v>
      </c>
      <c r="B88">
        <v>0</v>
      </c>
      <c r="C88">
        <v>0</v>
      </c>
      <c r="D88">
        <v>19.168602</v>
      </c>
      <c r="E88">
        <v>0</v>
      </c>
      <c r="F88">
        <v>0</v>
      </c>
      <c r="G88">
        <v>67.369747000000004</v>
      </c>
      <c r="H88">
        <v>0</v>
      </c>
      <c r="I88">
        <v>0</v>
      </c>
      <c r="J88">
        <v>79.952704999999995</v>
      </c>
      <c r="K88">
        <v>666.463483</v>
      </c>
      <c r="L88">
        <v>486.49298700000003</v>
      </c>
      <c r="M88">
        <v>91.188558999999998</v>
      </c>
      <c r="N88">
        <v>116.683092</v>
      </c>
      <c r="O88">
        <v>122.319536</v>
      </c>
      <c r="P88">
        <v>101.950631</v>
      </c>
      <c r="Q88">
        <v>20.206022999999998</v>
      </c>
      <c r="R88">
        <v>42.100250000000003</v>
      </c>
      <c r="S88">
        <v>26.064927999999998</v>
      </c>
      <c r="T88">
        <v>1.366282</v>
      </c>
      <c r="U88">
        <v>308.89260000000002</v>
      </c>
      <c r="V88">
        <v>16.591737999999999</v>
      </c>
      <c r="W88">
        <v>41.666179999999997</v>
      </c>
      <c r="X88">
        <v>142.61810600000001</v>
      </c>
      <c r="Y88">
        <v>0</v>
      </c>
      <c r="Z88">
        <v>19.008641999999998</v>
      </c>
      <c r="AA88">
        <v>40.748764000000001</v>
      </c>
      <c r="AB88">
        <v>42.186472999999999</v>
      </c>
      <c r="AC88">
        <v>30.656970999999999</v>
      </c>
      <c r="AD88">
        <v>38.432727</v>
      </c>
      <c r="AE88">
        <v>52.115693</v>
      </c>
      <c r="AF88">
        <v>8.4235959999999999</v>
      </c>
      <c r="AG88">
        <v>42.684784999999998</v>
      </c>
      <c r="AH88">
        <v>146.68642299999999</v>
      </c>
      <c r="AI88">
        <v>16.114346000000001</v>
      </c>
      <c r="AJ88">
        <v>0</v>
      </c>
      <c r="AK88">
        <v>59.163820999999999</v>
      </c>
      <c r="AL88">
        <v>80.886354999999995</v>
      </c>
      <c r="AM88">
        <v>16.608716999999999</v>
      </c>
      <c r="AN88">
        <v>0.84349399999999997</v>
      </c>
      <c r="AO88">
        <v>0</v>
      </c>
      <c r="AP88">
        <v>2.9723299999999999</v>
      </c>
      <c r="AQ88">
        <v>27.665025</v>
      </c>
      <c r="AR88">
        <v>49.097971000000001</v>
      </c>
      <c r="AS88">
        <v>33.621431000000001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74.982173999999986</v>
      </c>
      <c r="BA88">
        <f t="shared" si="4"/>
        <v>3148.4971970000006</v>
      </c>
      <c r="BD88">
        <v>5.85</v>
      </c>
      <c r="BE88">
        <v>1.88</v>
      </c>
      <c r="BF88">
        <v>2.83</v>
      </c>
      <c r="BG88">
        <v>1.51</v>
      </c>
      <c r="BH88">
        <v>9.02</v>
      </c>
      <c r="BI88">
        <v>0.4</v>
      </c>
      <c r="BJ88">
        <v>0.81</v>
      </c>
      <c r="BK88">
        <v>0.79</v>
      </c>
      <c r="BL88">
        <v>0.86</v>
      </c>
      <c r="BM88">
        <v>0.19</v>
      </c>
      <c r="BN88">
        <v>2.2999999999999998</v>
      </c>
      <c r="BO88">
        <v>1.4</v>
      </c>
      <c r="BP88">
        <v>0.24</v>
      </c>
      <c r="BQ88">
        <v>1.93</v>
      </c>
      <c r="BR88">
        <v>1.06</v>
      </c>
      <c r="BS88">
        <v>1.57</v>
      </c>
      <c r="BT88">
        <v>2.870752</v>
      </c>
      <c r="BU88">
        <v>1.2972950000000001</v>
      </c>
      <c r="BV88">
        <v>2.2741690000000001</v>
      </c>
      <c r="BW88">
        <v>1.8784559999999999</v>
      </c>
      <c r="BX88">
        <v>1.894622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1.9157E-2</v>
      </c>
      <c r="CE88">
        <v>0</v>
      </c>
      <c r="CF88">
        <v>0</v>
      </c>
      <c r="CG88">
        <v>0</v>
      </c>
      <c r="CH88">
        <v>0</v>
      </c>
      <c r="CI88">
        <v>2.1377E-2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2.4667680000000001</v>
      </c>
      <c r="CU88">
        <v>4.1145639999999997</v>
      </c>
      <c r="CV88">
        <v>2.7875380000000001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74.982173999999986</v>
      </c>
    </row>
    <row r="89" spans="1:114">
      <c r="A89" t="s">
        <v>131</v>
      </c>
      <c r="B89">
        <v>0</v>
      </c>
      <c r="C89">
        <v>0</v>
      </c>
      <c r="D89">
        <v>19.168602</v>
      </c>
      <c r="E89">
        <v>0</v>
      </c>
      <c r="F89">
        <v>0</v>
      </c>
      <c r="G89">
        <v>67.369747000000004</v>
      </c>
      <c r="H89">
        <v>0</v>
      </c>
      <c r="I89">
        <v>0</v>
      </c>
      <c r="J89">
        <v>79.952704999999995</v>
      </c>
      <c r="K89">
        <v>666.463483</v>
      </c>
      <c r="L89">
        <v>486.49298700000003</v>
      </c>
      <c r="M89">
        <v>91.188558999999998</v>
      </c>
      <c r="N89">
        <v>116.683092</v>
      </c>
      <c r="O89">
        <v>122.319536</v>
      </c>
      <c r="P89">
        <v>101.950631</v>
      </c>
      <c r="Q89">
        <v>20.749126</v>
      </c>
      <c r="R89">
        <v>42.100250000000003</v>
      </c>
      <c r="S89">
        <v>26.064927999999998</v>
      </c>
      <c r="T89">
        <v>1.366282</v>
      </c>
      <c r="U89">
        <v>308.89260000000002</v>
      </c>
      <c r="V89">
        <v>16.591737999999999</v>
      </c>
      <c r="W89">
        <v>41.666179999999997</v>
      </c>
      <c r="X89">
        <v>142.61810600000001</v>
      </c>
      <c r="Y89">
        <v>0</v>
      </c>
      <c r="Z89">
        <v>19.008641999999998</v>
      </c>
      <c r="AA89">
        <v>40.748764000000001</v>
      </c>
      <c r="AB89">
        <v>42.186472999999999</v>
      </c>
      <c r="AC89">
        <v>30.656970999999999</v>
      </c>
      <c r="AD89">
        <v>38.432727</v>
      </c>
      <c r="AE89">
        <v>52.115693</v>
      </c>
      <c r="AF89">
        <v>8.4235959999999999</v>
      </c>
      <c r="AG89">
        <v>42.684784999999998</v>
      </c>
      <c r="AH89">
        <v>146.68642299999999</v>
      </c>
      <c r="AI89">
        <v>16.114346000000001</v>
      </c>
      <c r="AJ89">
        <v>0</v>
      </c>
      <c r="AK89">
        <v>59.163820999999999</v>
      </c>
      <c r="AL89">
        <v>80.886354999999995</v>
      </c>
      <c r="AM89">
        <v>16.608716999999999</v>
      </c>
      <c r="AN89">
        <v>0.84349399999999997</v>
      </c>
      <c r="AO89">
        <v>0</v>
      </c>
      <c r="AP89">
        <v>2.9723299999999999</v>
      </c>
      <c r="AQ89">
        <v>27.665025</v>
      </c>
      <c r="AR89">
        <v>49.097971000000001</v>
      </c>
      <c r="AS89">
        <v>33.621431000000001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74.892712000000003</v>
      </c>
      <c r="BA89">
        <f t="shared" si="4"/>
        <v>3148.9508380000002</v>
      </c>
      <c r="BD89">
        <v>5.85</v>
      </c>
      <c r="BE89">
        <v>1.88</v>
      </c>
      <c r="BF89">
        <v>2.83</v>
      </c>
      <c r="BG89">
        <v>1.42</v>
      </c>
      <c r="BH89">
        <v>9.02</v>
      </c>
      <c r="BI89">
        <v>0.4</v>
      </c>
      <c r="BJ89">
        <v>0.81</v>
      </c>
      <c r="BK89">
        <v>0.79</v>
      </c>
      <c r="BL89">
        <v>0.86</v>
      </c>
      <c r="BM89">
        <v>0.19</v>
      </c>
      <c r="BN89">
        <v>2.2999999999999998</v>
      </c>
      <c r="BO89">
        <v>1.4</v>
      </c>
      <c r="BP89">
        <v>0.24</v>
      </c>
      <c r="BQ89">
        <v>1.93</v>
      </c>
      <c r="BR89">
        <v>1.06</v>
      </c>
      <c r="BS89">
        <v>1.57</v>
      </c>
      <c r="BT89">
        <v>2.870752</v>
      </c>
      <c r="BU89">
        <v>1.2972950000000001</v>
      </c>
      <c r="BV89">
        <v>2.2741690000000001</v>
      </c>
      <c r="BW89">
        <v>1.8784559999999999</v>
      </c>
      <c r="BX89">
        <v>1.894622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1.9157E-2</v>
      </c>
      <c r="CE89">
        <v>0</v>
      </c>
      <c r="CF89">
        <v>0</v>
      </c>
      <c r="CG89">
        <v>0</v>
      </c>
      <c r="CH89">
        <v>0</v>
      </c>
      <c r="CI89">
        <v>2.1915E-2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2.4667680000000001</v>
      </c>
      <c r="CU89">
        <v>4.1145639999999997</v>
      </c>
      <c r="CV89">
        <v>2.7875380000000001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74.892712000000003</v>
      </c>
    </row>
    <row r="90" spans="1:114">
      <c r="A90" t="s">
        <v>132</v>
      </c>
      <c r="B90">
        <v>0</v>
      </c>
      <c r="C90">
        <v>0</v>
      </c>
      <c r="D90">
        <v>19.168602</v>
      </c>
      <c r="E90">
        <v>0</v>
      </c>
      <c r="F90">
        <v>0</v>
      </c>
      <c r="G90">
        <v>67.369747000000004</v>
      </c>
      <c r="H90">
        <v>0</v>
      </c>
      <c r="I90">
        <v>0</v>
      </c>
      <c r="J90">
        <v>79.952704999999995</v>
      </c>
      <c r="K90">
        <v>666.463483</v>
      </c>
      <c r="L90">
        <v>486.49298700000003</v>
      </c>
      <c r="M90">
        <v>91.188558999999998</v>
      </c>
      <c r="N90">
        <v>116.683092</v>
      </c>
      <c r="O90">
        <v>122.319536</v>
      </c>
      <c r="P90">
        <v>101.950631</v>
      </c>
      <c r="Q90">
        <v>20.772029</v>
      </c>
      <c r="R90">
        <v>42.100250000000003</v>
      </c>
      <c r="S90">
        <v>26.064927999999998</v>
      </c>
      <c r="T90">
        <v>1.366282</v>
      </c>
      <c r="U90">
        <v>308.89260000000002</v>
      </c>
      <c r="V90">
        <v>16.591737999999999</v>
      </c>
      <c r="W90">
        <v>41.666179999999997</v>
      </c>
      <c r="X90">
        <v>142.61810600000001</v>
      </c>
      <c r="Y90">
        <v>0</v>
      </c>
      <c r="Z90">
        <v>19.008641999999998</v>
      </c>
      <c r="AA90">
        <v>40.748764000000001</v>
      </c>
      <c r="AB90">
        <v>42.186472999999999</v>
      </c>
      <c r="AC90">
        <v>30.656970999999999</v>
      </c>
      <c r="AD90">
        <v>38.432727</v>
      </c>
      <c r="AE90">
        <v>52.115693</v>
      </c>
      <c r="AF90">
        <v>8.4235959999999999</v>
      </c>
      <c r="AG90">
        <v>42.684784999999998</v>
      </c>
      <c r="AH90">
        <v>146.68642299999999</v>
      </c>
      <c r="AI90">
        <v>16.114346000000001</v>
      </c>
      <c r="AJ90">
        <v>0</v>
      </c>
      <c r="AK90">
        <v>59.163820999999999</v>
      </c>
      <c r="AL90">
        <v>80.886354999999995</v>
      </c>
      <c r="AM90">
        <v>16.608716999999999</v>
      </c>
      <c r="AN90">
        <v>0.84349399999999997</v>
      </c>
      <c r="AO90">
        <v>0</v>
      </c>
      <c r="AP90">
        <v>2.9723299999999999</v>
      </c>
      <c r="AQ90">
        <v>27.665025</v>
      </c>
      <c r="AR90">
        <v>49.097971000000001</v>
      </c>
      <c r="AS90">
        <v>33.621431000000001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74.892712000000003</v>
      </c>
      <c r="BA90">
        <f t="shared" si="4"/>
        <v>3148.9737410000002</v>
      </c>
      <c r="BD90">
        <v>5.85</v>
      </c>
      <c r="BE90">
        <v>1.88</v>
      </c>
      <c r="BF90">
        <v>2.83</v>
      </c>
      <c r="BG90">
        <v>1.42</v>
      </c>
      <c r="BH90">
        <v>9.02</v>
      </c>
      <c r="BI90">
        <v>0.4</v>
      </c>
      <c r="BJ90">
        <v>0.81</v>
      </c>
      <c r="BK90">
        <v>0.79</v>
      </c>
      <c r="BL90">
        <v>0.86</v>
      </c>
      <c r="BM90">
        <v>0.19</v>
      </c>
      <c r="BN90">
        <v>2.2999999999999998</v>
      </c>
      <c r="BO90">
        <v>1.4</v>
      </c>
      <c r="BP90">
        <v>0.24</v>
      </c>
      <c r="BQ90">
        <v>1.93</v>
      </c>
      <c r="BR90">
        <v>1.06</v>
      </c>
      <c r="BS90">
        <v>1.57</v>
      </c>
      <c r="BT90">
        <v>2.870752</v>
      </c>
      <c r="BU90">
        <v>1.2972950000000001</v>
      </c>
      <c r="BV90">
        <v>2.2741690000000001</v>
      </c>
      <c r="BW90">
        <v>1.8784559999999999</v>
      </c>
      <c r="BX90">
        <v>1.894622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1.9157E-2</v>
      </c>
      <c r="CE90">
        <v>0</v>
      </c>
      <c r="CF90">
        <v>0</v>
      </c>
      <c r="CG90">
        <v>0</v>
      </c>
      <c r="CH90">
        <v>0</v>
      </c>
      <c r="CI90">
        <v>2.1915E-2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2.4667680000000001</v>
      </c>
      <c r="CU90">
        <v>4.1145639999999997</v>
      </c>
      <c r="CV90">
        <v>2.7875380000000001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74.892712000000003</v>
      </c>
    </row>
    <row r="91" spans="1:114">
      <c r="A91" t="s">
        <v>133</v>
      </c>
      <c r="B91">
        <v>0</v>
      </c>
      <c r="C91">
        <v>0</v>
      </c>
      <c r="D91">
        <v>19.168602</v>
      </c>
      <c r="E91">
        <v>0</v>
      </c>
      <c r="F91">
        <v>0</v>
      </c>
      <c r="G91">
        <v>67.369747000000004</v>
      </c>
      <c r="H91">
        <v>0</v>
      </c>
      <c r="I91">
        <v>0</v>
      </c>
      <c r="J91">
        <v>79.952704999999995</v>
      </c>
      <c r="K91">
        <v>666.463483</v>
      </c>
      <c r="L91">
        <v>486.49298700000003</v>
      </c>
      <c r="M91">
        <v>91.188558999999998</v>
      </c>
      <c r="N91">
        <v>116.683092</v>
      </c>
      <c r="O91">
        <v>122.319536</v>
      </c>
      <c r="P91">
        <v>101.950631</v>
      </c>
      <c r="Q91">
        <v>20.772029</v>
      </c>
      <c r="R91">
        <v>42.100250000000003</v>
      </c>
      <c r="S91">
        <v>26.064927999999998</v>
      </c>
      <c r="T91">
        <v>1.366282</v>
      </c>
      <c r="U91">
        <v>308.89260000000002</v>
      </c>
      <c r="V91">
        <v>16.591737999999999</v>
      </c>
      <c r="W91">
        <v>38.731941999999997</v>
      </c>
      <c r="X91">
        <v>142.61810600000001</v>
      </c>
      <c r="Y91">
        <v>0</v>
      </c>
      <c r="Z91">
        <v>19.008641999999998</v>
      </c>
      <c r="AA91">
        <v>40.748764000000001</v>
      </c>
      <c r="AB91">
        <v>43.695166</v>
      </c>
      <c r="AC91">
        <v>30.656970999999999</v>
      </c>
      <c r="AD91">
        <v>38.432727</v>
      </c>
      <c r="AE91">
        <v>52.115693</v>
      </c>
      <c r="AF91">
        <v>17.463553000000001</v>
      </c>
      <c r="AG91">
        <v>42.684784999999998</v>
      </c>
      <c r="AH91">
        <v>146.68642299999999</v>
      </c>
      <c r="AI91">
        <v>16.114346000000001</v>
      </c>
      <c r="AJ91">
        <v>0</v>
      </c>
      <c r="AK91">
        <v>59.163820999999999</v>
      </c>
      <c r="AL91">
        <v>80.886354999999995</v>
      </c>
      <c r="AM91">
        <v>16.608716999999999</v>
      </c>
      <c r="AN91">
        <v>0.84349399999999997</v>
      </c>
      <c r="AO91">
        <v>0</v>
      </c>
      <c r="AP91">
        <v>2.9723299999999999</v>
      </c>
      <c r="AQ91">
        <v>27.665025</v>
      </c>
      <c r="AR91">
        <v>49.097971000000001</v>
      </c>
      <c r="AS91">
        <v>33.621431000000001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74.922712000000004</v>
      </c>
      <c r="BA91">
        <f t="shared" si="4"/>
        <v>3156.6181529999999</v>
      </c>
      <c r="BD91">
        <v>5.85</v>
      </c>
      <c r="BE91">
        <v>1.88</v>
      </c>
      <c r="BF91">
        <v>2.83</v>
      </c>
      <c r="BG91">
        <v>1.42</v>
      </c>
      <c r="BH91">
        <v>9.02</v>
      </c>
      <c r="BI91">
        <v>0.42</v>
      </c>
      <c r="BJ91">
        <v>0.84</v>
      </c>
      <c r="BK91">
        <v>0.79</v>
      </c>
      <c r="BL91">
        <v>0.84</v>
      </c>
      <c r="BM91">
        <v>0.19</v>
      </c>
      <c r="BN91">
        <v>2.2999999999999998</v>
      </c>
      <c r="BO91">
        <v>1.4</v>
      </c>
      <c r="BP91">
        <v>0.24</v>
      </c>
      <c r="BQ91">
        <v>1.93</v>
      </c>
      <c r="BR91">
        <v>1.06</v>
      </c>
      <c r="BS91">
        <v>1.57</v>
      </c>
      <c r="BT91">
        <v>2.870752</v>
      </c>
      <c r="BU91">
        <v>1.2972950000000001</v>
      </c>
      <c r="BV91">
        <v>2.2741690000000001</v>
      </c>
      <c r="BW91">
        <v>1.8784559999999999</v>
      </c>
      <c r="BX91">
        <v>1.894622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1.9157E-2</v>
      </c>
      <c r="CE91">
        <v>0</v>
      </c>
      <c r="CF91">
        <v>0</v>
      </c>
      <c r="CG91">
        <v>0</v>
      </c>
      <c r="CH91">
        <v>0</v>
      </c>
      <c r="CI91">
        <v>2.1915E-2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2.5228299999999999</v>
      </c>
      <c r="CU91">
        <v>4.1145639999999997</v>
      </c>
      <c r="CV91">
        <v>2.7875380000000001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74.922712000000004</v>
      </c>
    </row>
    <row r="92" spans="1:114">
      <c r="A92" t="s">
        <v>134</v>
      </c>
      <c r="B92">
        <v>0</v>
      </c>
      <c r="C92">
        <v>0</v>
      </c>
      <c r="D92">
        <v>19.168602</v>
      </c>
      <c r="E92">
        <v>0</v>
      </c>
      <c r="F92">
        <v>0</v>
      </c>
      <c r="G92">
        <v>67.369747000000004</v>
      </c>
      <c r="H92">
        <v>0</v>
      </c>
      <c r="I92">
        <v>0</v>
      </c>
      <c r="J92">
        <v>79.952704999999995</v>
      </c>
      <c r="K92">
        <v>666.463483</v>
      </c>
      <c r="L92">
        <v>486.49298700000003</v>
      </c>
      <c r="M92">
        <v>91.188558999999998</v>
      </c>
      <c r="N92">
        <v>116.683092</v>
      </c>
      <c r="O92">
        <v>122.319536</v>
      </c>
      <c r="P92">
        <v>101.950631</v>
      </c>
      <c r="Q92">
        <v>20.772029</v>
      </c>
      <c r="R92">
        <v>42.100250000000003</v>
      </c>
      <c r="S92">
        <v>26.064927999999998</v>
      </c>
      <c r="T92">
        <v>1.366282</v>
      </c>
      <c r="U92">
        <v>308.89260000000002</v>
      </c>
      <c r="V92">
        <v>16.591737999999999</v>
      </c>
      <c r="W92">
        <v>35.797704000000003</v>
      </c>
      <c r="X92">
        <v>142.61810600000001</v>
      </c>
      <c r="Y92">
        <v>0</v>
      </c>
      <c r="Z92">
        <v>19.008641999999998</v>
      </c>
      <c r="AA92">
        <v>40.748764000000001</v>
      </c>
      <c r="AB92">
        <v>43.695166</v>
      </c>
      <c r="AC92">
        <v>30.656970999999999</v>
      </c>
      <c r="AD92">
        <v>38.432727</v>
      </c>
      <c r="AE92">
        <v>52.115693</v>
      </c>
      <c r="AF92">
        <v>17.463553000000001</v>
      </c>
      <c r="AG92">
        <v>42.684784999999998</v>
      </c>
      <c r="AH92">
        <v>146.68642299999999</v>
      </c>
      <c r="AI92">
        <v>16.114346000000001</v>
      </c>
      <c r="AJ92">
        <v>0</v>
      </c>
      <c r="AK92">
        <v>59.163820999999999</v>
      </c>
      <c r="AL92">
        <v>80.886354999999995</v>
      </c>
      <c r="AM92">
        <v>16.608716999999999</v>
      </c>
      <c r="AN92">
        <v>0.84349399999999997</v>
      </c>
      <c r="AO92">
        <v>0</v>
      </c>
      <c r="AP92">
        <v>2.9723299999999999</v>
      </c>
      <c r="AQ92">
        <v>27.665025</v>
      </c>
      <c r="AR92">
        <v>49.097971000000001</v>
      </c>
      <c r="AS92">
        <v>33.621431000000001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74.932712000000009</v>
      </c>
      <c r="BA92">
        <f t="shared" si="4"/>
        <v>3153.6939149999998</v>
      </c>
      <c r="BD92">
        <v>5.85</v>
      </c>
      <c r="BE92">
        <v>1.88</v>
      </c>
      <c r="BF92">
        <v>2.83</v>
      </c>
      <c r="BG92">
        <v>1.42</v>
      </c>
      <c r="BH92">
        <v>9.02</v>
      </c>
      <c r="BI92">
        <v>0.42</v>
      </c>
      <c r="BJ92">
        <v>0.85</v>
      </c>
      <c r="BK92">
        <v>0.79</v>
      </c>
      <c r="BL92">
        <v>0.84</v>
      </c>
      <c r="BM92">
        <v>0.19</v>
      </c>
      <c r="BN92">
        <v>2.2999999999999998</v>
      </c>
      <c r="BO92">
        <v>1.4</v>
      </c>
      <c r="BP92">
        <v>0.24</v>
      </c>
      <c r="BQ92">
        <v>1.93</v>
      </c>
      <c r="BR92">
        <v>1.06</v>
      </c>
      <c r="BS92">
        <v>1.57</v>
      </c>
      <c r="BT92">
        <v>2.870752</v>
      </c>
      <c r="BU92">
        <v>1.2972950000000001</v>
      </c>
      <c r="BV92">
        <v>2.2741690000000001</v>
      </c>
      <c r="BW92">
        <v>1.8784559999999999</v>
      </c>
      <c r="BX92">
        <v>1.894622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1.9157E-2</v>
      </c>
      <c r="CE92">
        <v>0</v>
      </c>
      <c r="CF92">
        <v>0</v>
      </c>
      <c r="CG92">
        <v>0</v>
      </c>
      <c r="CH92">
        <v>0</v>
      </c>
      <c r="CI92">
        <v>2.1915E-2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2.5228299999999999</v>
      </c>
      <c r="CU92">
        <v>4.1145639999999997</v>
      </c>
      <c r="CV92">
        <v>2.7875380000000001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74.932712000000009</v>
      </c>
    </row>
    <row r="93" spans="1:114">
      <c r="A93" t="s">
        <v>135</v>
      </c>
      <c r="B93">
        <v>0</v>
      </c>
      <c r="C93">
        <v>0</v>
      </c>
      <c r="D93">
        <v>19.168602</v>
      </c>
      <c r="E93">
        <v>0</v>
      </c>
      <c r="F93">
        <v>0</v>
      </c>
      <c r="G93">
        <v>67.369747000000004</v>
      </c>
      <c r="H93">
        <v>0</v>
      </c>
      <c r="I93">
        <v>0</v>
      </c>
      <c r="J93">
        <v>79.952704999999995</v>
      </c>
      <c r="K93">
        <v>666.463483</v>
      </c>
      <c r="L93">
        <v>486.49298700000003</v>
      </c>
      <c r="M93">
        <v>91.188558999999998</v>
      </c>
      <c r="N93">
        <v>116.683092</v>
      </c>
      <c r="O93">
        <v>122.319536</v>
      </c>
      <c r="P93">
        <v>101.950631</v>
      </c>
      <c r="Q93">
        <v>20.772029</v>
      </c>
      <c r="R93">
        <v>42.100250000000003</v>
      </c>
      <c r="S93">
        <v>26.064927999999998</v>
      </c>
      <c r="T93">
        <v>1.366282</v>
      </c>
      <c r="U93">
        <v>308.89260000000002</v>
      </c>
      <c r="V93">
        <v>16.591737999999999</v>
      </c>
      <c r="W93">
        <v>33.643973000000003</v>
      </c>
      <c r="X93">
        <v>142.61810600000001</v>
      </c>
      <c r="Y93">
        <v>0</v>
      </c>
      <c r="Z93">
        <v>19.008641999999998</v>
      </c>
      <c r="AA93">
        <v>40.748764000000001</v>
      </c>
      <c r="AB93">
        <v>43.695166</v>
      </c>
      <c r="AC93">
        <v>30.656970999999999</v>
      </c>
      <c r="AD93">
        <v>38.432727</v>
      </c>
      <c r="AE93">
        <v>52.115693</v>
      </c>
      <c r="AF93">
        <v>17.463553000000001</v>
      </c>
      <c r="AG93">
        <v>42.684784999999998</v>
      </c>
      <c r="AH93">
        <v>146.68642299999999</v>
      </c>
      <c r="AI93">
        <v>3.760014</v>
      </c>
      <c r="AJ93">
        <v>0</v>
      </c>
      <c r="AK93">
        <v>59.163820999999999</v>
      </c>
      <c r="AL93">
        <v>80.886354999999995</v>
      </c>
      <c r="AM93">
        <v>16.608716999999999</v>
      </c>
      <c r="AN93">
        <v>0.84349399999999997</v>
      </c>
      <c r="AO93">
        <v>0</v>
      </c>
      <c r="AP93">
        <v>1.486165</v>
      </c>
      <c r="AQ93">
        <v>27.665025</v>
      </c>
      <c r="AR93">
        <v>49.097971000000001</v>
      </c>
      <c r="AS93">
        <v>33.621431000000001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74.932712000000009</v>
      </c>
      <c r="BA93">
        <f t="shared" si="4"/>
        <v>3137.6996869999998</v>
      </c>
      <c r="BD93">
        <v>5.85</v>
      </c>
      <c r="BE93">
        <v>1.88</v>
      </c>
      <c r="BF93">
        <v>2.83</v>
      </c>
      <c r="BG93">
        <v>1.42</v>
      </c>
      <c r="BH93">
        <v>9.02</v>
      </c>
      <c r="BI93">
        <v>0.42</v>
      </c>
      <c r="BJ93">
        <v>0.85</v>
      </c>
      <c r="BK93">
        <v>0.79</v>
      </c>
      <c r="BL93">
        <v>0.84</v>
      </c>
      <c r="BM93">
        <v>0.19</v>
      </c>
      <c r="BN93">
        <v>2.2999999999999998</v>
      </c>
      <c r="BO93">
        <v>1.4</v>
      </c>
      <c r="BP93">
        <v>0.24</v>
      </c>
      <c r="BQ93">
        <v>1.93</v>
      </c>
      <c r="BR93">
        <v>1.06</v>
      </c>
      <c r="BS93">
        <v>1.57</v>
      </c>
      <c r="BT93">
        <v>2.870752</v>
      </c>
      <c r="BU93">
        <v>1.2972950000000001</v>
      </c>
      <c r="BV93">
        <v>2.2741690000000001</v>
      </c>
      <c r="BW93">
        <v>1.8784559999999999</v>
      </c>
      <c r="BX93">
        <v>1.894622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1.9157E-2</v>
      </c>
      <c r="CE93">
        <v>0</v>
      </c>
      <c r="CF93">
        <v>0</v>
      </c>
      <c r="CG93">
        <v>0</v>
      </c>
      <c r="CH93">
        <v>0</v>
      </c>
      <c r="CI93">
        <v>2.1915E-2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2.5228299999999999</v>
      </c>
      <c r="CU93">
        <v>4.1145639999999997</v>
      </c>
      <c r="CV93">
        <v>2.7875380000000001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74.932712000000009</v>
      </c>
    </row>
    <row r="94" spans="1:114">
      <c r="A94" t="s">
        <v>136</v>
      </c>
      <c r="B94">
        <v>0</v>
      </c>
      <c r="C94">
        <v>0</v>
      </c>
      <c r="D94">
        <v>19.168602</v>
      </c>
      <c r="E94">
        <v>0</v>
      </c>
      <c r="F94">
        <v>0</v>
      </c>
      <c r="G94">
        <v>67.369747000000004</v>
      </c>
      <c r="H94">
        <v>0</v>
      </c>
      <c r="I94">
        <v>0</v>
      </c>
      <c r="J94">
        <v>79.952704999999995</v>
      </c>
      <c r="K94">
        <v>666.463483</v>
      </c>
      <c r="L94">
        <v>486.49298700000003</v>
      </c>
      <c r="M94">
        <v>91.188558999999998</v>
      </c>
      <c r="N94">
        <v>116.683092</v>
      </c>
      <c r="O94">
        <v>122.319536</v>
      </c>
      <c r="P94">
        <v>101.950631</v>
      </c>
      <c r="Q94">
        <v>20.772029</v>
      </c>
      <c r="R94">
        <v>42.100250000000003</v>
      </c>
      <c r="S94">
        <v>26.064927999999998</v>
      </c>
      <c r="T94">
        <v>1.366282</v>
      </c>
      <c r="U94">
        <v>308.89260000000002</v>
      </c>
      <c r="V94">
        <v>16.591737999999999</v>
      </c>
      <c r="W94">
        <v>33.643973000000003</v>
      </c>
      <c r="X94">
        <v>142.61810600000001</v>
      </c>
      <c r="Y94">
        <v>0</v>
      </c>
      <c r="Z94">
        <v>19.008641999999998</v>
      </c>
      <c r="AA94">
        <v>40.748764000000001</v>
      </c>
      <c r="AB94">
        <v>43.695166</v>
      </c>
      <c r="AC94">
        <v>30.656970999999999</v>
      </c>
      <c r="AD94">
        <v>38.432727</v>
      </c>
      <c r="AE94">
        <v>52.115693</v>
      </c>
      <c r="AF94">
        <v>17.463553000000001</v>
      </c>
      <c r="AG94">
        <v>42.684784999999998</v>
      </c>
      <c r="AH94">
        <v>146.68642299999999</v>
      </c>
      <c r="AI94">
        <v>3.760014</v>
      </c>
      <c r="AJ94">
        <v>0</v>
      </c>
      <c r="AK94">
        <v>59.163820999999999</v>
      </c>
      <c r="AL94">
        <v>80.886354999999995</v>
      </c>
      <c r="AM94">
        <v>16.608716999999999</v>
      </c>
      <c r="AN94">
        <v>0.84349399999999997</v>
      </c>
      <c r="AO94">
        <v>0</v>
      </c>
      <c r="AP94">
        <v>1.486165</v>
      </c>
      <c r="AQ94">
        <v>27.665025</v>
      </c>
      <c r="AR94">
        <v>49.097971000000001</v>
      </c>
      <c r="AS94">
        <v>33.621431000000001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74.872712000000007</v>
      </c>
      <c r="BA94">
        <f t="shared" si="4"/>
        <v>3137.6396869999999</v>
      </c>
      <c r="BD94">
        <v>5.85</v>
      </c>
      <c r="BE94">
        <v>1.88</v>
      </c>
      <c r="BF94">
        <v>2.83</v>
      </c>
      <c r="BG94">
        <v>1.42</v>
      </c>
      <c r="BH94">
        <v>9.02</v>
      </c>
      <c r="BI94">
        <v>0.4</v>
      </c>
      <c r="BJ94">
        <v>0.81</v>
      </c>
      <c r="BK94">
        <v>0.79</v>
      </c>
      <c r="BL94">
        <v>0.84</v>
      </c>
      <c r="BM94">
        <v>0.19</v>
      </c>
      <c r="BN94">
        <v>2.2999999999999998</v>
      </c>
      <c r="BO94">
        <v>1.4</v>
      </c>
      <c r="BP94">
        <v>0.24</v>
      </c>
      <c r="BQ94">
        <v>1.93</v>
      </c>
      <c r="BR94">
        <v>1.06</v>
      </c>
      <c r="BS94">
        <v>1.57</v>
      </c>
      <c r="BT94">
        <v>2.870752</v>
      </c>
      <c r="BU94">
        <v>1.2972950000000001</v>
      </c>
      <c r="BV94">
        <v>2.2741690000000001</v>
      </c>
      <c r="BW94">
        <v>1.8784559999999999</v>
      </c>
      <c r="BX94">
        <v>1.894622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1.9157E-2</v>
      </c>
      <c r="CE94">
        <v>0</v>
      </c>
      <c r="CF94">
        <v>0</v>
      </c>
      <c r="CG94">
        <v>0</v>
      </c>
      <c r="CH94">
        <v>0</v>
      </c>
      <c r="CI94">
        <v>2.1915E-2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2.5228299999999999</v>
      </c>
      <c r="CU94">
        <v>4.1145639999999997</v>
      </c>
      <c r="CV94">
        <v>2.7875380000000001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74.872712000000007</v>
      </c>
    </row>
    <row r="95" spans="1:114">
      <c r="A95" t="s">
        <v>137</v>
      </c>
      <c r="B95">
        <v>0</v>
      </c>
      <c r="C95">
        <v>0</v>
      </c>
      <c r="D95">
        <v>19.168602</v>
      </c>
      <c r="E95">
        <v>0</v>
      </c>
      <c r="F95">
        <v>0</v>
      </c>
      <c r="G95">
        <v>67.369747000000004</v>
      </c>
      <c r="H95">
        <v>0</v>
      </c>
      <c r="I95">
        <v>0</v>
      </c>
      <c r="J95">
        <v>79.952704999999995</v>
      </c>
      <c r="K95">
        <v>666.463483</v>
      </c>
      <c r="L95">
        <v>486.49298700000003</v>
      </c>
      <c r="M95">
        <v>91.188558999999998</v>
      </c>
      <c r="N95">
        <v>116.683092</v>
      </c>
      <c r="O95">
        <v>122.319536</v>
      </c>
      <c r="P95">
        <v>101.950631</v>
      </c>
      <c r="Q95">
        <v>20.772029</v>
      </c>
      <c r="R95">
        <v>42.100250000000003</v>
      </c>
      <c r="S95">
        <v>26.064927999999998</v>
      </c>
      <c r="T95">
        <v>1.366282</v>
      </c>
      <c r="U95">
        <v>308.89260000000002</v>
      </c>
      <c r="V95">
        <v>16.591737999999999</v>
      </c>
      <c r="W95">
        <v>33.643973000000003</v>
      </c>
      <c r="X95">
        <v>142.61810600000001</v>
      </c>
      <c r="Y95">
        <v>0</v>
      </c>
      <c r="Z95">
        <v>19.008641999999998</v>
      </c>
      <c r="AA95">
        <v>40.748764000000001</v>
      </c>
      <c r="AB95">
        <v>42.186472999999999</v>
      </c>
      <c r="AC95">
        <v>30.656970999999999</v>
      </c>
      <c r="AD95">
        <v>28.757859</v>
      </c>
      <c r="AE95">
        <v>52.115693</v>
      </c>
      <c r="AF95">
        <v>8.4235959999999999</v>
      </c>
      <c r="AG95">
        <v>42.684784999999998</v>
      </c>
      <c r="AH95">
        <v>122.238685</v>
      </c>
      <c r="AI95">
        <v>3.760014</v>
      </c>
      <c r="AJ95">
        <v>0</v>
      </c>
      <c r="AK95">
        <v>59.163820999999999</v>
      </c>
      <c r="AL95">
        <v>80.886354999999995</v>
      </c>
      <c r="AM95">
        <v>16.608716999999999</v>
      </c>
      <c r="AN95">
        <v>0.84349399999999997</v>
      </c>
      <c r="AO95">
        <v>0</v>
      </c>
      <c r="AP95">
        <v>1.486165</v>
      </c>
      <c r="AQ95">
        <v>26.640394000000001</v>
      </c>
      <c r="AR95">
        <v>49.097971000000001</v>
      </c>
      <c r="AS95">
        <v>33.621431000000001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74.902712000000008</v>
      </c>
      <c r="BA95">
        <f t="shared" si="4"/>
        <v>3091.9738000000002</v>
      </c>
      <c r="BD95">
        <v>5.85</v>
      </c>
      <c r="BE95">
        <v>1.88</v>
      </c>
      <c r="BF95">
        <v>2.86</v>
      </c>
      <c r="BG95">
        <v>1.42</v>
      </c>
      <c r="BH95">
        <v>9.02</v>
      </c>
      <c r="BI95">
        <v>0.4</v>
      </c>
      <c r="BJ95">
        <v>0.81</v>
      </c>
      <c r="BK95">
        <v>0.79</v>
      </c>
      <c r="BL95">
        <v>0.84</v>
      </c>
      <c r="BM95">
        <v>0.19</v>
      </c>
      <c r="BN95">
        <v>2.2999999999999998</v>
      </c>
      <c r="BO95">
        <v>1.4</v>
      </c>
      <c r="BP95">
        <v>0.24</v>
      </c>
      <c r="BQ95">
        <v>1.93</v>
      </c>
      <c r="BR95">
        <v>1.06</v>
      </c>
      <c r="BS95">
        <v>1.57</v>
      </c>
      <c r="BT95">
        <v>2.870752</v>
      </c>
      <c r="BU95">
        <v>1.2972950000000001</v>
      </c>
      <c r="BV95">
        <v>2.2741690000000001</v>
      </c>
      <c r="BW95">
        <v>1.8784559999999999</v>
      </c>
      <c r="BX95">
        <v>1.894622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1.9157E-2</v>
      </c>
      <c r="CE95">
        <v>0</v>
      </c>
      <c r="CF95">
        <v>0</v>
      </c>
      <c r="CG95">
        <v>0</v>
      </c>
      <c r="CH95">
        <v>0</v>
      </c>
      <c r="CI95">
        <v>2.1915E-2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2.4667680000000001</v>
      </c>
      <c r="CU95">
        <v>4.1145639999999997</v>
      </c>
      <c r="CV95">
        <v>2.35711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74.902712000000008</v>
      </c>
    </row>
    <row r="96" spans="1:114">
      <c r="A96" t="s">
        <v>138</v>
      </c>
      <c r="B96">
        <v>0</v>
      </c>
      <c r="C96">
        <v>0</v>
      </c>
      <c r="D96">
        <v>19.168602</v>
      </c>
      <c r="E96">
        <v>0</v>
      </c>
      <c r="F96">
        <v>0</v>
      </c>
      <c r="G96">
        <v>67.369747000000004</v>
      </c>
      <c r="H96">
        <v>0</v>
      </c>
      <c r="I96">
        <v>0</v>
      </c>
      <c r="J96">
        <v>79.952704999999995</v>
      </c>
      <c r="K96">
        <v>666.463483</v>
      </c>
      <c r="L96">
        <v>486.49298700000003</v>
      </c>
      <c r="M96">
        <v>91.188558999999998</v>
      </c>
      <c r="N96">
        <v>116.683092</v>
      </c>
      <c r="O96">
        <v>122.319536</v>
      </c>
      <c r="P96">
        <v>101.950631</v>
      </c>
      <c r="Q96">
        <v>20.772029</v>
      </c>
      <c r="R96">
        <v>42.100250000000003</v>
      </c>
      <c r="S96">
        <v>26.064927999999998</v>
      </c>
      <c r="T96">
        <v>1.366282</v>
      </c>
      <c r="U96">
        <v>308.89260000000002</v>
      </c>
      <c r="V96">
        <v>16.591737999999999</v>
      </c>
      <c r="W96">
        <v>33.643973000000003</v>
      </c>
      <c r="X96">
        <v>142.61810600000001</v>
      </c>
      <c r="Y96">
        <v>0</v>
      </c>
      <c r="Z96">
        <v>19.008641999999998</v>
      </c>
      <c r="AA96">
        <v>40.748764000000001</v>
      </c>
      <c r="AB96">
        <v>42.186472999999999</v>
      </c>
      <c r="AC96">
        <v>30.656970999999999</v>
      </c>
      <c r="AD96">
        <v>28.757859</v>
      </c>
      <c r="AE96">
        <v>52.115693</v>
      </c>
      <c r="AF96">
        <v>8.4235959999999999</v>
      </c>
      <c r="AG96">
        <v>42.684784999999998</v>
      </c>
      <c r="AH96">
        <v>120.160133</v>
      </c>
      <c r="AI96">
        <v>3.760014</v>
      </c>
      <c r="AJ96">
        <v>0</v>
      </c>
      <c r="AK96">
        <v>59.163820999999999</v>
      </c>
      <c r="AL96">
        <v>80.886354999999995</v>
      </c>
      <c r="AM96">
        <v>16.608716999999999</v>
      </c>
      <c r="AN96">
        <v>0.84349399999999997</v>
      </c>
      <c r="AO96">
        <v>0</v>
      </c>
      <c r="AP96">
        <v>1.486165</v>
      </c>
      <c r="AQ96">
        <v>26.640394000000001</v>
      </c>
      <c r="AR96">
        <v>49.097971000000001</v>
      </c>
      <c r="AS96">
        <v>33.621431000000001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74.902712000000008</v>
      </c>
      <c r="BA96">
        <f t="shared" si="4"/>
        <v>3089.8952480000003</v>
      </c>
      <c r="BD96">
        <v>5.85</v>
      </c>
      <c r="BE96">
        <v>1.88</v>
      </c>
      <c r="BF96">
        <v>2.86</v>
      </c>
      <c r="BG96">
        <v>1.42</v>
      </c>
      <c r="BH96">
        <v>9.02</v>
      </c>
      <c r="BI96">
        <v>0.4</v>
      </c>
      <c r="BJ96">
        <v>0.81</v>
      </c>
      <c r="BK96">
        <v>0.79</v>
      </c>
      <c r="BL96">
        <v>0.84</v>
      </c>
      <c r="BM96">
        <v>0.19</v>
      </c>
      <c r="BN96">
        <v>2.2999999999999998</v>
      </c>
      <c r="BO96">
        <v>1.4</v>
      </c>
      <c r="BP96">
        <v>0.24</v>
      </c>
      <c r="BQ96">
        <v>1.93</v>
      </c>
      <c r="BR96">
        <v>1.06</v>
      </c>
      <c r="BS96">
        <v>1.57</v>
      </c>
      <c r="BT96">
        <v>2.870752</v>
      </c>
      <c r="BU96">
        <v>1.2972950000000001</v>
      </c>
      <c r="BV96">
        <v>2.2741690000000001</v>
      </c>
      <c r="BW96">
        <v>1.8784559999999999</v>
      </c>
      <c r="BX96">
        <v>1.894622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1.9157E-2</v>
      </c>
      <c r="CE96">
        <v>0</v>
      </c>
      <c r="CF96">
        <v>0</v>
      </c>
      <c r="CG96">
        <v>0</v>
      </c>
      <c r="CH96">
        <v>0</v>
      </c>
      <c r="CI96">
        <v>2.1915E-2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2.4667680000000001</v>
      </c>
      <c r="CU96">
        <v>4.1145639999999997</v>
      </c>
      <c r="CV96">
        <v>2.3161160000000001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74.902712000000008</v>
      </c>
    </row>
    <row r="97" spans="1:114">
      <c r="A97" t="s">
        <v>139</v>
      </c>
      <c r="B97">
        <v>0</v>
      </c>
      <c r="C97">
        <v>0</v>
      </c>
      <c r="D97">
        <v>19.168602</v>
      </c>
      <c r="E97">
        <v>0</v>
      </c>
      <c r="F97">
        <v>0</v>
      </c>
      <c r="G97">
        <v>67.369747000000004</v>
      </c>
      <c r="H97">
        <v>0</v>
      </c>
      <c r="I97">
        <v>0</v>
      </c>
      <c r="J97">
        <v>79.952704999999995</v>
      </c>
      <c r="K97">
        <v>666.463483</v>
      </c>
      <c r="L97">
        <v>486.49298700000003</v>
      </c>
      <c r="M97">
        <v>91.188558999999998</v>
      </c>
      <c r="N97">
        <v>116.683092</v>
      </c>
      <c r="O97">
        <v>122.319536</v>
      </c>
      <c r="P97">
        <v>101.950631</v>
      </c>
      <c r="Q97">
        <v>20.772029</v>
      </c>
      <c r="R97">
        <v>42.100250000000003</v>
      </c>
      <c r="S97">
        <v>26.064927999999998</v>
      </c>
      <c r="T97">
        <v>1.366282</v>
      </c>
      <c r="U97">
        <v>308.89260000000002</v>
      </c>
      <c r="V97">
        <v>16.591737999999999</v>
      </c>
      <c r="W97">
        <v>33.643973000000003</v>
      </c>
      <c r="X97">
        <v>142.61810600000001</v>
      </c>
      <c r="Y97">
        <v>0</v>
      </c>
      <c r="Z97">
        <v>19.008641999999998</v>
      </c>
      <c r="AA97">
        <v>40.748764000000001</v>
      </c>
      <c r="AB97">
        <v>42.186472999999999</v>
      </c>
      <c r="AC97">
        <v>30.656970999999999</v>
      </c>
      <c r="AD97">
        <v>28.757859</v>
      </c>
      <c r="AE97">
        <v>52.115693</v>
      </c>
      <c r="AF97">
        <v>8.4235959999999999</v>
      </c>
      <c r="AG97">
        <v>42.684784999999998</v>
      </c>
      <c r="AH97">
        <v>122.238685</v>
      </c>
      <c r="AI97">
        <v>3.760014</v>
      </c>
      <c r="AJ97">
        <v>0</v>
      </c>
      <c r="AK97">
        <v>59.163820999999999</v>
      </c>
      <c r="AL97">
        <v>80.886354999999995</v>
      </c>
      <c r="AM97">
        <v>16.608716999999999</v>
      </c>
      <c r="AN97">
        <v>0.84349399999999997</v>
      </c>
      <c r="AO97">
        <v>0</v>
      </c>
      <c r="AP97">
        <v>1.1146240000000001</v>
      </c>
      <c r="AQ97">
        <v>26.640394000000001</v>
      </c>
      <c r="AR97">
        <v>49.097971000000001</v>
      </c>
      <c r="AS97">
        <v>33.621431000000001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74.902784000000011</v>
      </c>
      <c r="BA97">
        <f t="shared" si="4"/>
        <v>3091.602331</v>
      </c>
      <c r="BD97">
        <v>5.85</v>
      </c>
      <c r="BE97">
        <v>1.88</v>
      </c>
      <c r="BF97">
        <v>2.86</v>
      </c>
      <c r="BG97">
        <v>1.42</v>
      </c>
      <c r="BH97">
        <v>9.02</v>
      </c>
      <c r="BI97">
        <v>0.4</v>
      </c>
      <c r="BJ97">
        <v>0.81</v>
      </c>
      <c r="BK97">
        <v>0.79</v>
      </c>
      <c r="BL97">
        <v>0.84</v>
      </c>
      <c r="BM97">
        <v>0.19</v>
      </c>
      <c r="BN97">
        <v>2.2999999999999998</v>
      </c>
      <c r="BO97">
        <v>1.4</v>
      </c>
      <c r="BP97">
        <v>0.24</v>
      </c>
      <c r="BQ97">
        <v>1.93</v>
      </c>
      <c r="BR97">
        <v>1.06</v>
      </c>
      <c r="BS97">
        <v>1.57</v>
      </c>
      <c r="BT97">
        <v>2.870752</v>
      </c>
      <c r="BU97">
        <v>1.2972950000000001</v>
      </c>
      <c r="BV97">
        <v>2.2741690000000001</v>
      </c>
      <c r="BW97">
        <v>1.8784559999999999</v>
      </c>
      <c r="BX97">
        <v>1.894622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1.9157E-2</v>
      </c>
      <c r="CE97">
        <v>0</v>
      </c>
      <c r="CF97">
        <v>0</v>
      </c>
      <c r="CG97">
        <v>0</v>
      </c>
      <c r="CH97">
        <v>0</v>
      </c>
      <c r="CI97">
        <v>2.1987E-2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2.4667680000000001</v>
      </c>
      <c r="CU97">
        <v>4.1145639999999997</v>
      </c>
      <c r="CV97">
        <v>2.35711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74.902784000000011</v>
      </c>
    </row>
    <row r="98" spans="1:114">
      <c r="A98" t="s">
        <v>140</v>
      </c>
      <c r="B98">
        <v>0</v>
      </c>
      <c r="C98">
        <v>0</v>
      </c>
      <c r="D98">
        <v>19.168602</v>
      </c>
      <c r="E98">
        <v>0</v>
      </c>
      <c r="F98">
        <v>0</v>
      </c>
      <c r="G98">
        <v>67.369747000000004</v>
      </c>
      <c r="H98">
        <v>0</v>
      </c>
      <c r="I98">
        <v>0</v>
      </c>
      <c r="J98">
        <v>79.952704999999995</v>
      </c>
      <c r="K98">
        <v>666.463483</v>
      </c>
      <c r="L98">
        <v>486.49298700000003</v>
      </c>
      <c r="M98">
        <v>91.188558999999998</v>
      </c>
      <c r="N98">
        <v>116.683092</v>
      </c>
      <c r="O98">
        <v>122.319536</v>
      </c>
      <c r="P98">
        <v>101.950631</v>
      </c>
      <c r="Q98">
        <v>20.772029</v>
      </c>
      <c r="R98">
        <v>42.100250000000003</v>
      </c>
      <c r="S98">
        <v>26.064927999999998</v>
      </c>
      <c r="T98">
        <v>1.366282</v>
      </c>
      <c r="U98">
        <v>308.89260000000002</v>
      </c>
      <c r="V98">
        <v>16.591737999999999</v>
      </c>
      <c r="W98">
        <v>33.643973000000003</v>
      </c>
      <c r="X98">
        <v>142.61810600000001</v>
      </c>
      <c r="Y98">
        <v>0</v>
      </c>
      <c r="Z98">
        <v>19.008641999999998</v>
      </c>
      <c r="AA98">
        <v>40.748764000000001</v>
      </c>
      <c r="AB98">
        <v>42.186472999999999</v>
      </c>
      <c r="AC98">
        <v>30.656970999999999</v>
      </c>
      <c r="AD98">
        <v>19.171906</v>
      </c>
      <c r="AE98">
        <v>52.115693</v>
      </c>
      <c r="AF98">
        <v>8.4235959999999999</v>
      </c>
      <c r="AG98">
        <v>42.684784999999998</v>
      </c>
      <c r="AH98">
        <v>128.078428</v>
      </c>
      <c r="AI98">
        <v>3.760014</v>
      </c>
      <c r="AJ98">
        <v>0</v>
      </c>
      <c r="AK98">
        <v>59.163820999999999</v>
      </c>
      <c r="AL98">
        <v>80.886354999999995</v>
      </c>
      <c r="AM98">
        <v>16.608716999999999</v>
      </c>
      <c r="AN98">
        <v>0.84349399999999997</v>
      </c>
      <c r="AO98">
        <v>0</v>
      </c>
      <c r="AP98">
        <v>1.1146240000000001</v>
      </c>
      <c r="AQ98">
        <v>26.640394000000001</v>
      </c>
      <c r="AR98">
        <v>49.097971000000001</v>
      </c>
      <c r="AS98">
        <v>33.621431000000001</v>
      </c>
      <c r="AT98">
        <v>14.034625999999999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74.902784000000011</v>
      </c>
      <c r="BA98">
        <f t="shared" si="4"/>
        <v>3087.3887370000002</v>
      </c>
      <c r="BD98">
        <v>5.85</v>
      </c>
      <c r="BE98">
        <v>1.88</v>
      </c>
      <c r="BF98">
        <v>2.86</v>
      </c>
      <c r="BG98">
        <v>1.42</v>
      </c>
      <c r="BH98">
        <v>9.02</v>
      </c>
      <c r="BI98">
        <v>0.4</v>
      </c>
      <c r="BJ98">
        <v>0.81</v>
      </c>
      <c r="BK98">
        <v>0.79</v>
      </c>
      <c r="BL98">
        <v>0.84</v>
      </c>
      <c r="BM98">
        <v>0.19</v>
      </c>
      <c r="BN98">
        <v>2.2999999999999998</v>
      </c>
      <c r="BO98">
        <v>1.4</v>
      </c>
      <c r="BP98">
        <v>0.24</v>
      </c>
      <c r="BQ98">
        <v>1.93</v>
      </c>
      <c r="BR98">
        <v>1.06</v>
      </c>
      <c r="BS98">
        <v>1.57</v>
      </c>
      <c r="BT98">
        <v>2.870752</v>
      </c>
      <c r="BU98">
        <v>1.2972950000000001</v>
      </c>
      <c r="BV98">
        <v>2.2741690000000001</v>
      </c>
      <c r="BW98">
        <v>1.8784559999999999</v>
      </c>
      <c r="BX98">
        <v>1.894622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1.9157E-2</v>
      </c>
      <c r="CE98">
        <v>0</v>
      </c>
      <c r="CF98">
        <v>0</v>
      </c>
      <c r="CG98">
        <v>0</v>
      </c>
      <c r="CH98">
        <v>0</v>
      </c>
      <c r="CI98">
        <v>2.1987E-2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2.4667680000000001</v>
      </c>
      <c r="CU98">
        <v>4.1145639999999997</v>
      </c>
      <c r="CV98">
        <v>2.4664250000000001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74.902784000000011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0.17640697724999996</v>
      </c>
      <c r="E99">
        <f t="shared" si="6"/>
        <v>0</v>
      </c>
      <c r="F99">
        <f t="shared" si="6"/>
        <v>0</v>
      </c>
      <c r="G99">
        <f t="shared" si="6"/>
        <v>0.42458396849999985</v>
      </c>
      <c r="H99">
        <f t="shared" si="6"/>
        <v>0</v>
      </c>
      <c r="I99">
        <f t="shared" si="6"/>
        <v>7.8189044999999995E-3</v>
      </c>
      <c r="J99">
        <f t="shared" si="6"/>
        <v>0.55591913399999993</v>
      </c>
      <c r="K99">
        <f t="shared" si="6"/>
        <v>12.735856745249997</v>
      </c>
      <c r="L99">
        <f t="shared" si="6"/>
        <v>10.351747934499997</v>
      </c>
      <c r="M99">
        <f t="shared" si="6"/>
        <v>2.1885254160000027</v>
      </c>
      <c r="N99">
        <f t="shared" si="6"/>
        <v>2.8003942079999984</v>
      </c>
      <c r="O99">
        <f t="shared" si="6"/>
        <v>2.9356688640000059</v>
      </c>
      <c r="P99">
        <f t="shared" si="6"/>
        <v>2.9793044512499987</v>
      </c>
      <c r="Q99">
        <f t="shared" si="6"/>
        <v>0.40440079499999959</v>
      </c>
      <c r="R99">
        <f t="shared" si="6"/>
        <v>0.8597254974999996</v>
      </c>
      <c r="S99">
        <f t="shared" si="6"/>
        <v>0.50271269925000028</v>
      </c>
      <c r="T99">
        <f t="shared" si="6"/>
        <v>2.7277305249999977E-2</v>
      </c>
      <c r="U99">
        <f t="shared" si="6"/>
        <v>7.3093524224999937</v>
      </c>
      <c r="V99">
        <f t="shared" si="6"/>
        <v>0.35661350900000061</v>
      </c>
      <c r="W99">
        <f t="shared" si="6"/>
        <v>0.92110257450000155</v>
      </c>
      <c r="X99">
        <f t="shared" si="6"/>
        <v>3.1810133832500003</v>
      </c>
      <c r="Y99">
        <f t="shared" si="6"/>
        <v>0</v>
      </c>
      <c r="Z99">
        <f t="shared" si="6"/>
        <v>0.41657522950000042</v>
      </c>
      <c r="AA99">
        <f t="shared" si="6"/>
        <v>0.6181367177499999</v>
      </c>
      <c r="AB99">
        <f t="shared" si="6"/>
        <v>1.0170014310000015</v>
      </c>
      <c r="AC99">
        <f t="shared" si="6"/>
        <v>0.73576730399999823</v>
      </c>
      <c r="AD99">
        <f t="shared" si="6"/>
        <v>0.45266676874999978</v>
      </c>
      <c r="AE99">
        <f t="shared" si="6"/>
        <v>1.2538374075000003</v>
      </c>
      <c r="AF99">
        <f t="shared" si="6"/>
        <v>0.19179090349999978</v>
      </c>
      <c r="AG99">
        <f t="shared" si="6"/>
        <v>1.0244348399999987</v>
      </c>
      <c r="AH99">
        <f t="shared" si="6"/>
        <v>1.9300845082500002</v>
      </c>
      <c r="AI99">
        <f t="shared" si="6"/>
        <v>0.27760318699999986</v>
      </c>
      <c r="AJ99">
        <f t="shared" si="6"/>
        <v>0</v>
      </c>
      <c r="AK99">
        <f t="shared" si="6"/>
        <v>1.4199317040000019</v>
      </c>
      <c r="AL99">
        <f t="shared" si="6"/>
        <v>1.8356708914999964</v>
      </c>
      <c r="AM99">
        <f t="shared" si="6"/>
        <v>0.30818162925000014</v>
      </c>
      <c r="AN99">
        <f t="shared" si="6"/>
        <v>2.3637454000000054E-2</v>
      </c>
      <c r="AO99">
        <f t="shared" si="6"/>
        <v>0</v>
      </c>
      <c r="AP99">
        <f t="shared" si="6"/>
        <v>5.709350774999996E-2</v>
      </c>
      <c r="AQ99">
        <f t="shared" si="6"/>
        <v>0.28851888475000009</v>
      </c>
      <c r="AR99">
        <f t="shared" si="6"/>
        <v>1.1540691590000005</v>
      </c>
      <c r="AS99">
        <f t="shared" si="6"/>
        <v>0.80945713800000052</v>
      </c>
      <c r="AT99">
        <f t="shared" si="6"/>
        <v>0.33912143724999988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1.8533991147499993</v>
      </c>
      <c r="BA99">
        <f t="shared" si="4"/>
        <v>64.72540400699998</v>
      </c>
      <c r="BD99">
        <f t="shared" ref="BD99:DI99" si="7">SUM(BD3:BD98)/4000</f>
        <v>0.14040000000000027</v>
      </c>
      <c r="BE99">
        <f t="shared" si="7"/>
        <v>4.5119999999999938E-2</v>
      </c>
      <c r="BF99">
        <f t="shared" si="7"/>
        <v>6.9440000000000113E-2</v>
      </c>
      <c r="BG99">
        <f t="shared" si="7"/>
        <v>4.1927499999999986E-2</v>
      </c>
      <c r="BH99">
        <f t="shared" si="7"/>
        <v>0.21647999999999973</v>
      </c>
      <c r="BI99">
        <f t="shared" si="7"/>
        <v>1.6872499999999999E-2</v>
      </c>
      <c r="BJ99">
        <f t="shared" si="7"/>
        <v>1.4747500000000007E-2</v>
      </c>
      <c r="BK99">
        <f t="shared" si="7"/>
        <v>1.8960000000000008E-2</v>
      </c>
      <c r="BL99">
        <f t="shared" si="7"/>
        <v>2.0352500000000016E-2</v>
      </c>
      <c r="BM99">
        <f t="shared" si="7"/>
        <v>4.8250000000000012E-3</v>
      </c>
      <c r="BN99">
        <f t="shared" si="7"/>
        <v>5.5200000000000089E-2</v>
      </c>
      <c r="BO99">
        <f t="shared" si="7"/>
        <v>4.808000000000006E-2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3.7679999999999908E-2</v>
      </c>
      <c r="BT99">
        <f t="shared" si="7"/>
        <v>6.8898048000000073E-2</v>
      </c>
      <c r="BU99">
        <f t="shared" si="7"/>
        <v>3.1135080000000048E-2</v>
      </c>
      <c r="BV99">
        <f t="shared" si="7"/>
        <v>5.5023402000000055E-2</v>
      </c>
      <c r="BW99">
        <f t="shared" si="7"/>
        <v>4.5082944E-2</v>
      </c>
      <c r="BX99">
        <f t="shared" si="7"/>
        <v>4.5148915999999963E-2</v>
      </c>
      <c r="BY99">
        <f t="shared" si="7"/>
        <v>6.2270160000000095E-2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2.361024999999999E-4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2.2982825000000007E-4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7.1065785999999964E-2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5.9370618000000028E-2</v>
      </c>
      <c r="CU99">
        <f t="shared" si="7"/>
        <v>3.3768519000000004E-2</v>
      </c>
      <c r="CV99">
        <f t="shared" si="7"/>
        <v>3.7040781500000008E-2</v>
      </c>
      <c r="CW99">
        <f t="shared" si="7"/>
        <v>5.4421378000000083E-2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1.8533991147500009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D2" t="s">
        <v>2</v>
      </c>
      <c r="J2" t="s">
        <v>12</v>
      </c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6.4929319999999997</v>
      </c>
      <c r="E79">
        <v>0</v>
      </c>
      <c r="F79">
        <v>0</v>
      </c>
      <c r="G79">
        <v>0</v>
      </c>
      <c r="H79">
        <v>0</v>
      </c>
      <c r="I79">
        <v>0</v>
      </c>
      <c r="J79">
        <v>50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56.492931999999996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14.374572000000001</v>
      </c>
      <c r="E80">
        <v>0</v>
      </c>
      <c r="F80">
        <v>0</v>
      </c>
      <c r="G80">
        <v>0</v>
      </c>
      <c r="H80">
        <v>0</v>
      </c>
      <c r="I80">
        <v>0</v>
      </c>
      <c r="J80">
        <v>50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64.374572000000001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29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21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50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5.2168760000000005E-3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0.17499999999999999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0.180216876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261.62</v>
      </c>
      <c r="C3" s="75">
        <v>74.13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116.08</v>
      </c>
      <c r="J3">
        <v>271.91000000000003</v>
      </c>
      <c r="K3">
        <v>101.27</v>
      </c>
      <c r="L3">
        <v>9.17</v>
      </c>
      <c r="M3">
        <v>7.12</v>
      </c>
      <c r="N3" s="135">
        <v>0</v>
      </c>
      <c r="O3" s="135">
        <v>0</v>
      </c>
      <c r="P3" s="135">
        <v>0</v>
      </c>
      <c r="Q3">
        <v>8.4600000000000009</v>
      </c>
      <c r="R3">
        <v>0</v>
      </c>
      <c r="S3">
        <v>9.02</v>
      </c>
      <c r="T3">
        <v>80.14</v>
      </c>
      <c r="U3">
        <v>26.71</v>
      </c>
      <c r="V3">
        <v>26.71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12.11</v>
      </c>
      <c r="AD3">
        <v>50</v>
      </c>
      <c r="AE3">
        <v>50</v>
      </c>
      <c r="AF3">
        <v>6.64</v>
      </c>
      <c r="AG3">
        <f>AF3*$AG$2</f>
        <v>3.7296879999999994</v>
      </c>
      <c r="AH3">
        <f>AF3*$AH$2</f>
        <v>2.9103120000000002</v>
      </c>
    </row>
    <row r="4" spans="1:34">
      <c r="A4" t="s">
        <v>46</v>
      </c>
      <c r="B4" s="75">
        <v>261.62</v>
      </c>
      <c r="C4" s="75">
        <v>74.13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116.08</v>
      </c>
      <c r="J4">
        <v>271.91000000000003</v>
      </c>
      <c r="K4">
        <v>101.27</v>
      </c>
      <c r="L4">
        <v>9.17</v>
      </c>
      <c r="M4">
        <v>7.11</v>
      </c>
      <c r="N4" s="135">
        <v>0</v>
      </c>
      <c r="O4" s="135">
        <v>0</v>
      </c>
      <c r="P4" s="135">
        <v>0</v>
      </c>
      <c r="Q4">
        <v>8.4600000000000009</v>
      </c>
      <c r="R4">
        <v>0</v>
      </c>
      <c r="S4">
        <v>9.02</v>
      </c>
      <c r="T4">
        <v>80.14</v>
      </c>
      <c r="U4">
        <v>26.71</v>
      </c>
      <c r="V4">
        <v>26.71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12.1</v>
      </c>
      <c r="AD4">
        <v>50.22</v>
      </c>
      <c r="AE4">
        <v>50.22</v>
      </c>
      <c r="AF4">
        <v>6.64</v>
      </c>
      <c r="AG4">
        <f t="shared" ref="AG4:AG67" si="1">AF4*$AG$2</f>
        <v>3.7296879999999994</v>
      </c>
      <c r="AH4">
        <f t="shared" ref="AH4:AH67" si="2">AF4*$AH$2</f>
        <v>2.9103120000000002</v>
      </c>
    </row>
    <row r="5" spans="1:34">
      <c r="A5" t="s">
        <v>47</v>
      </c>
      <c r="B5" s="75">
        <v>261.62</v>
      </c>
      <c r="C5" s="75">
        <v>74.13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116.08</v>
      </c>
      <c r="J5">
        <v>271.91000000000003</v>
      </c>
      <c r="K5">
        <v>101.27</v>
      </c>
      <c r="L5">
        <v>9.17</v>
      </c>
      <c r="M5">
        <v>7.26</v>
      </c>
      <c r="N5" s="135">
        <v>0</v>
      </c>
      <c r="O5" s="135">
        <v>0</v>
      </c>
      <c r="P5" s="135">
        <v>0</v>
      </c>
      <c r="Q5">
        <v>8.4600000000000009</v>
      </c>
      <c r="R5">
        <v>0</v>
      </c>
      <c r="S5">
        <v>9.02</v>
      </c>
      <c r="T5">
        <v>68.36</v>
      </c>
      <c r="U5">
        <v>22.79</v>
      </c>
      <c r="V5">
        <v>22.78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12.24</v>
      </c>
      <c r="AD5">
        <v>50.45</v>
      </c>
      <c r="AE5">
        <v>50.45</v>
      </c>
      <c r="AF5">
        <v>6.64</v>
      </c>
      <c r="AG5">
        <f t="shared" si="1"/>
        <v>3.7296879999999994</v>
      </c>
      <c r="AH5">
        <f t="shared" si="2"/>
        <v>2.9103120000000002</v>
      </c>
    </row>
    <row r="6" spans="1:34">
      <c r="A6" t="s">
        <v>48</v>
      </c>
      <c r="B6" s="75">
        <v>261.62</v>
      </c>
      <c r="C6" s="75">
        <v>74.13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116.08</v>
      </c>
      <c r="J6">
        <v>271.91000000000003</v>
      </c>
      <c r="K6">
        <v>101.27</v>
      </c>
      <c r="L6">
        <v>9.17</v>
      </c>
      <c r="M6">
        <v>7.15</v>
      </c>
      <c r="N6" s="135">
        <v>0</v>
      </c>
      <c r="O6" s="135">
        <v>0</v>
      </c>
      <c r="P6" s="135">
        <v>0</v>
      </c>
      <c r="Q6">
        <v>8.4600000000000009</v>
      </c>
      <c r="R6">
        <v>0</v>
      </c>
      <c r="S6">
        <v>9.02</v>
      </c>
      <c r="T6">
        <v>68.650000000000006</v>
      </c>
      <c r="U6">
        <v>22.88</v>
      </c>
      <c r="V6">
        <v>22.9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12.18</v>
      </c>
      <c r="AD6">
        <v>50.7</v>
      </c>
      <c r="AE6">
        <v>50.7</v>
      </c>
      <c r="AF6">
        <v>6.64</v>
      </c>
      <c r="AG6">
        <f t="shared" si="1"/>
        <v>3.7296879999999994</v>
      </c>
      <c r="AH6">
        <f t="shared" si="2"/>
        <v>2.9103120000000002</v>
      </c>
    </row>
    <row r="7" spans="1:34">
      <c r="A7" t="s">
        <v>49</v>
      </c>
      <c r="B7" s="75">
        <v>261.62</v>
      </c>
      <c r="C7" s="75">
        <v>74.13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116.08</v>
      </c>
      <c r="J7">
        <v>271.91000000000003</v>
      </c>
      <c r="K7">
        <v>101.27</v>
      </c>
      <c r="L7">
        <v>8.94</v>
      </c>
      <c r="M7">
        <v>7.19</v>
      </c>
      <c r="N7" s="135">
        <v>0</v>
      </c>
      <c r="O7" s="135">
        <v>0</v>
      </c>
      <c r="P7" s="135">
        <v>0</v>
      </c>
      <c r="Q7">
        <v>8.4600000000000009</v>
      </c>
      <c r="R7">
        <v>0</v>
      </c>
      <c r="S7">
        <v>8.84</v>
      </c>
      <c r="T7">
        <v>69.63</v>
      </c>
      <c r="U7">
        <v>23.21</v>
      </c>
      <c r="V7">
        <v>23.21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12.17</v>
      </c>
      <c r="AD7">
        <v>50.91</v>
      </c>
      <c r="AE7">
        <v>50.91</v>
      </c>
      <c r="AF7">
        <v>6.64</v>
      </c>
      <c r="AG7">
        <f t="shared" si="1"/>
        <v>3.7296879999999994</v>
      </c>
      <c r="AH7">
        <f t="shared" si="2"/>
        <v>2.9103120000000002</v>
      </c>
    </row>
    <row r="8" spans="1:34">
      <c r="A8" t="s">
        <v>50</v>
      </c>
      <c r="B8" s="75">
        <v>261.62</v>
      </c>
      <c r="C8" s="75">
        <v>74.13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116.08</v>
      </c>
      <c r="J8">
        <v>271.91000000000003</v>
      </c>
      <c r="K8">
        <v>101.27</v>
      </c>
      <c r="L8">
        <v>8.94</v>
      </c>
      <c r="M8">
        <v>7.18</v>
      </c>
      <c r="N8" s="135">
        <v>0</v>
      </c>
      <c r="O8" s="135">
        <v>0</v>
      </c>
      <c r="P8" s="135">
        <v>0</v>
      </c>
      <c r="Q8">
        <v>8.4600000000000009</v>
      </c>
      <c r="R8">
        <v>0</v>
      </c>
      <c r="S8">
        <v>8.84</v>
      </c>
      <c r="T8">
        <v>70.19</v>
      </c>
      <c r="U8">
        <v>23.4</v>
      </c>
      <c r="V8">
        <v>23.4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12.18</v>
      </c>
      <c r="AD8">
        <v>51.15</v>
      </c>
      <c r="AE8">
        <v>51.15</v>
      </c>
      <c r="AF8">
        <v>6.64</v>
      </c>
      <c r="AG8">
        <f t="shared" si="1"/>
        <v>3.7296879999999994</v>
      </c>
      <c r="AH8">
        <f t="shared" si="2"/>
        <v>2.9103120000000002</v>
      </c>
    </row>
    <row r="9" spans="1:34">
      <c r="A9" t="s">
        <v>51</v>
      </c>
      <c r="B9" s="75">
        <v>261.62</v>
      </c>
      <c r="C9" s="75">
        <v>74.13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116.08</v>
      </c>
      <c r="J9">
        <v>271.91000000000003</v>
      </c>
      <c r="K9">
        <v>101.27</v>
      </c>
      <c r="L9">
        <v>8.94</v>
      </c>
      <c r="M9">
        <v>7.21</v>
      </c>
      <c r="N9" s="135">
        <v>0</v>
      </c>
      <c r="O9" s="135">
        <v>0</v>
      </c>
      <c r="P9" s="135">
        <v>0</v>
      </c>
      <c r="Q9">
        <v>8.4600000000000009</v>
      </c>
      <c r="R9">
        <v>0</v>
      </c>
      <c r="S9">
        <v>8.84</v>
      </c>
      <c r="T9">
        <v>69.540000000000006</v>
      </c>
      <c r="U9">
        <v>23.18</v>
      </c>
      <c r="V9">
        <v>23.18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12.15</v>
      </c>
      <c r="AD9">
        <v>51.4</v>
      </c>
      <c r="AE9">
        <v>51.4</v>
      </c>
      <c r="AF9">
        <v>6.64</v>
      </c>
      <c r="AG9">
        <f t="shared" si="1"/>
        <v>3.7296879999999994</v>
      </c>
      <c r="AH9">
        <f t="shared" si="2"/>
        <v>2.9103120000000002</v>
      </c>
    </row>
    <row r="10" spans="1:34">
      <c r="A10" t="s">
        <v>52</v>
      </c>
      <c r="B10" s="75">
        <v>261.62</v>
      </c>
      <c r="C10" s="75">
        <v>74.13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116.08</v>
      </c>
      <c r="J10">
        <v>271.91000000000003</v>
      </c>
      <c r="K10">
        <v>101.27</v>
      </c>
      <c r="L10">
        <v>8.94</v>
      </c>
      <c r="M10">
        <v>7.26</v>
      </c>
      <c r="N10" s="135">
        <v>0</v>
      </c>
      <c r="O10" s="135">
        <v>0</v>
      </c>
      <c r="P10" s="135">
        <v>0</v>
      </c>
      <c r="Q10">
        <v>8.4600000000000009</v>
      </c>
      <c r="R10">
        <v>0</v>
      </c>
      <c r="S10">
        <v>8.84</v>
      </c>
      <c r="T10">
        <v>69.510000000000005</v>
      </c>
      <c r="U10">
        <v>23.17</v>
      </c>
      <c r="V10">
        <v>23.17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12.42</v>
      </c>
      <c r="AD10">
        <v>51.68</v>
      </c>
      <c r="AE10">
        <v>51.68</v>
      </c>
      <c r="AF10">
        <v>6.64</v>
      </c>
      <c r="AG10">
        <f t="shared" si="1"/>
        <v>3.7296879999999994</v>
      </c>
      <c r="AH10">
        <f t="shared" si="2"/>
        <v>2.9103120000000002</v>
      </c>
    </row>
    <row r="11" spans="1:34">
      <c r="A11" t="s">
        <v>53</v>
      </c>
      <c r="B11" s="75">
        <v>261.62</v>
      </c>
      <c r="C11" s="75">
        <v>74.13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116.08</v>
      </c>
      <c r="J11">
        <v>271.91000000000003</v>
      </c>
      <c r="K11">
        <v>101.27</v>
      </c>
      <c r="L11">
        <v>8.7100000000000009</v>
      </c>
      <c r="M11">
        <v>7.17</v>
      </c>
      <c r="N11" s="135">
        <v>0</v>
      </c>
      <c r="O11" s="135">
        <v>0</v>
      </c>
      <c r="P11" s="135">
        <v>0</v>
      </c>
      <c r="Q11">
        <v>8.4600000000000009</v>
      </c>
      <c r="R11">
        <v>0</v>
      </c>
      <c r="S11">
        <v>8.64</v>
      </c>
      <c r="T11">
        <v>70.19</v>
      </c>
      <c r="U11">
        <v>23.4</v>
      </c>
      <c r="V11">
        <v>23.4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12.63</v>
      </c>
      <c r="AD11">
        <v>51.72</v>
      </c>
      <c r="AE11">
        <v>51.72</v>
      </c>
      <c r="AF11">
        <v>6.64</v>
      </c>
      <c r="AG11">
        <f t="shared" si="1"/>
        <v>3.7296879999999994</v>
      </c>
      <c r="AH11">
        <f t="shared" si="2"/>
        <v>2.9103120000000002</v>
      </c>
    </row>
    <row r="12" spans="1:34">
      <c r="A12" t="s">
        <v>54</v>
      </c>
      <c r="B12" s="75">
        <v>261.62</v>
      </c>
      <c r="C12" s="75">
        <v>74.13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116.08</v>
      </c>
      <c r="J12">
        <v>271.91000000000003</v>
      </c>
      <c r="K12">
        <v>82.18</v>
      </c>
      <c r="L12">
        <v>8.7100000000000009</v>
      </c>
      <c r="M12">
        <v>7.2</v>
      </c>
      <c r="N12" s="135">
        <v>0</v>
      </c>
      <c r="O12" s="135">
        <v>0</v>
      </c>
      <c r="P12" s="135">
        <v>0</v>
      </c>
      <c r="Q12">
        <v>8.4600000000000009</v>
      </c>
      <c r="R12">
        <v>0</v>
      </c>
      <c r="S12">
        <v>8.64</v>
      </c>
      <c r="T12">
        <v>71.22</v>
      </c>
      <c r="U12">
        <v>23.74</v>
      </c>
      <c r="V12">
        <v>23.74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12.96</v>
      </c>
      <c r="AD12">
        <v>52.18</v>
      </c>
      <c r="AE12">
        <v>52.18</v>
      </c>
      <c r="AF12">
        <v>6.64</v>
      </c>
      <c r="AG12">
        <f t="shared" si="1"/>
        <v>3.7296879999999994</v>
      </c>
      <c r="AH12">
        <f t="shared" si="2"/>
        <v>2.9103120000000002</v>
      </c>
    </row>
    <row r="13" spans="1:34">
      <c r="A13" t="s">
        <v>55</v>
      </c>
      <c r="B13" s="75">
        <v>259.33999999999997</v>
      </c>
      <c r="C13" s="75">
        <v>64.650000000000006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116.08</v>
      </c>
      <c r="J13">
        <v>271.91000000000003</v>
      </c>
      <c r="K13">
        <v>79.45</v>
      </c>
      <c r="L13">
        <v>8.7100000000000009</v>
      </c>
      <c r="M13">
        <v>7.21</v>
      </c>
      <c r="N13" s="135">
        <v>0</v>
      </c>
      <c r="O13" s="135">
        <v>0</v>
      </c>
      <c r="P13" s="135">
        <v>0</v>
      </c>
      <c r="Q13">
        <v>8.4600000000000009</v>
      </c>
      <c r="R13">
        <v>0</v>
      </c>
      <c r="S13">
        <v>8.64</v>
      </c>
      <c r="T13">
        <v>54.33</v>
      </c>
      <c r="U13">
        <v>18.11</v>
      </c>
      <c r="V13">
        <v>18.100000000000001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13.31</v>
      </c>
      <c r="AD13">
        <v>52.63</v>
      </c>
      <c r="AE13">
        <v>52.63</v>
      </c>
      <c r="AF13">
        <v>6.64</v>
      </c>
      <c r="AG13">
        <f t="shared" si="1"/>
        <v>3.7296879999999994</v>
      </c>
      <c r="AH13">
        <f t="shared" si="2"/>
        <v>2.9103120000000002</v>
      </c>
    </row>
    <row r="14" spans="1:34">
      <c r="A14" t="s">
        <v>56</v>
      </c>
      <c r="B14" s="75">
        <v>259.33999999999997</v>
      </c>
      <c r="C14" s="75">
        <v>64.650000000000006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116.08</v>
      </c>
      <c r="J14">
        <v>271.91000000000003</v>
      </c>
      <c r="K14">
        <v>84.12</v>
      </c>
      <c r="L14">
        <v>8.7100000000000009</v>
      </c>
      <c r="M14">
        <v>7.3</v>
      </c>
      <c r="N14" s="135">
        <v>0</v>
      </c>
      <c r="O14" s="135">
        <v>0</v>
      </c>
      <c r="P14" s="135">
        <v>0</v>
      </c>
      <c r="Q14">
        <v>8.4600000000000009</v>
      </c>
      <c r="R14">
        <v>0</v>
      </c>
      <c r="S14">
        <v>8.64</v>
      </c>
      <c r="T14">
        <v>56.03</v>
      </c>
      <c r="U14">
        <v>18.68</v>
      </c>
      <c r="V14">
        <v>18.66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9.1</v>
      </c>
      <c r="AD14">
        <v>51.8</v>
      </c>
      <c r="AE14">
        <v>51.8</v>
      </c>
      <c r="AF14">
        <v>6.64</v>
      </c>
      <c r="AG14">
        <f t="shared" si="1"/>
        <v>3.7296879999999994</v>
      </c>
      <c r="AH14">
        <f t="shared" si="2"/>
        <v>2.9103120000000002</v>
      </c>
    </row>
    <row r="15" spans="1:34">
      <c r="A15" t="s">
        <v>57</v>
      </c>
      <c r="B15" s="75">
        <v>261.62</v>
      </c>
      <c r="C15" s="75">
        <v>74.13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116.08</v>
      </c>
      <c r="J15">
        <v>271.91000000000003</v>
      </c>
      <c r="K15">
        <v>101.27</v>
      </c>
      <c r="L15">
        <v>8.7100000000000009</v>
      </c>
      <c r="M15">
        <v>7.25</v>
      </c>
      <c r="N15" s="135">
        <v>0</v>
      </c>
      <c r="O15" s="135">
        <v>0</v>
      </c>
      <c r="P15" s="135">
        <v>0</v>
      </c>
      <c r="Q15">
        <v>8.07</v>
      </c>
      <c r="R15">
        <v>0</v>
      </c>
      <c r="S15">
        <v>8.4600000000000009</v>
      </c>
      <c r="T15">
        <v>56.49</v>
      </c>
      <c r="U15">
        <v>18.829999999999998</v>
      </c>
      <c r="V15">
        <v>18.829999999999998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9.1</v>
      </c>
      <c r="AD15">
        <v>46.2</v>
      </c>
      <c r="AE15">
        <v>46.2</v>
      </c>
      <c r="AF15">
        <v>6.64</v>
      </c>
      <c r="AG15">
        <f t="shared" si="1"/>
        <v>3.7296879999999994</v>
      </c>
      <c r="AH15">
        <f t="shared" si="2"/>
        <v>2.9103120000000002</v>
      </c>
    </row>
    <row r="16" spans="1:34">
      <c r="A16" t="s">
        <v>58</v>
      </c>
      <c r="B16" s="75">
        <v>261.62</v>
      </c>
      <c r="C16" s="75">
        <v>74.13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116.08</v>
      </c>
      <c r="J16">
        <v>271.91000000000003</v>
      </c>
      <c r="K16">
        <v>101.27</v>
      </c>
      <c r="L16">
        <v>8.7100000000000009</v>
      </c>
      <c r="M16">
        <v>7.24</v>
      </c>
      <c r="N16" s="135">
        <v>0</v>
      </c>
      <c r="O16" s="135">
        <v>0</v>
      </c>
      <c r="P16" s="135">
        <v>0</v>
      </c>
      <c r="Q16">
        <v>8.07</v>
      </c>
      <c r="R16">
        <v>0</v>
      </c>
      <c r="S16">
        <v>8.4600000000000009</v>
      </c>
      <c r="T16">
        <v>56.28</v>
      </c>
      <c r="U16">
        <v>18.760000000000002</v>
      </c>
      <c r="V16">
        <v>18.77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9.08</v>
      </c>
      <c r="AD16">
        <v>45.89</v>
      </c>
      <c r="AE16">
        <v>45.89</v>
      </c>
      <c r="AF16">
        <v>6.64</v>
      </c>
      <c r="AG16">
        <f t="shared" si="1"/>
        <v>3.7296879999999994</v>
      </c>
      <c r="AH16">
        <f t="shared" si="2"/>
        <v>2.9103120000000002</v>
      </c>
    </row>
    <row r="17" spans="1:34">
      <c r="A17" t="s">
        <v>59</v>
      </c>
      <c r="B17" s="75">
        <v>261.62</v>
      </c>
      <c r="C17" s="75">
        <v>74.13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116.08</v>
      </c>
      <c r="J17">
        <v>271.91000000000003</v>
      </c>
      <c r="K17">
        <v>101.27</v>
      </c>
      <c r="L17">
        <v>8.7100000000000009</v>
      </c>
      <c r="M17">
        <v>7.15</v>
      </c>
      <c r="N17" s="135">
        <v>0</v>
      </c>
      <c r="O17" s="135">
        <v>0</v>
      </c>
      <c r="P17" s="135">
        <v>0</v>
      </c>
      <c r="Q17">
        <v>8.07</v>
      </c>
      <c r="R17">
        <v>0</v>
      </c>
      <c r="S17">
        <v>8.4600000000000009</v>
      </c>
      <c r="T17">
        <v>56.03</v>
      </c>
      <c r="U17">
        <v>18.68</v>
      </c>
      <c r="V17">
        <v>18.66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9.1</v>
      </c>
      <c r="AD17">
        <v>45.4</v>
      </c>
      <c r="AE17">
        <v>45.4</v>
      </c>
      <c r="AF17">
        <v>6.64</v>
      </c>
      <c r="AG17">
        <f t="shared" si="1"/>
        <v>3.7296879999999994</v>
      </c>
      <c r="AH17">
        <f t="shared" si="2"/>
        <v>2.9103120000000002</v>
      </c>
    </row>
    <row r="18" spans="1:34">
      <c r="A18" t="s">
        <v>60</v>
      </c>
      <c r="B18" s="75">
        <v>261.62</v>
      </c>
      <c r="C18" s="75">
        <v>74.13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116.08</v>
      </c>
      <c r="J18">
        <v>271.91000000000003</v>
      </c>
      <c r="K18">
        <v>101.27</v>
      </c>
      <c r="L18">
        <v>8.7100000000000009</v>
      </c>
      <c r="M18">
        <v>7.2</v>
      </c>
      <c r="N18" s="135">
        <v>0</v>
      </c>
      <c r="O18" s="135">
        <v>0</v>
      </c>
      <c r="P18" s="135">
        <v>0</v>
      </c>
      <c r="Q18">
        <v>8.07</v>
      </c>
      <c r="R18">
        <v>0</v>
      </c>
      <c r="S18">
        <v>8.4600000000000009</v>
      </c>
      <c r="T18">
        <v>55.67</v>
      </c>
      <c r="U18">
        <v>18.559999999999999</v>
      </c>
      <c r="V18">
        <v>18.54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9.1300000000000008</v>
      </c>
      <c r="AD18">
        <v>45</v>
      </c>
      <c r="AE18">
        <v>45</v>
      </c>
      <c r="AF18">
        <v>6.64</v>
      </c>
      <c r="AG18">
        <f t="shared" si="1"/>
        <v>3.7296879999999994</v>
      </c>
      <c r="AH18">
        <f t="shared" si="2"/>
        <v>2.9103120000000002</v>
      </c>
    </row>
    <row r="19" spans="1:34">
      <c r="A19" t="s">
        <v>61</v>
      </c>
      <c r="B19" s="75">
        <v>261.62</v>
      </c>
      <c r="C19" s="75">
        <v>74.13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116.08</v>
      </c>
      <c r="J19">
        <v>271.91000000000003</v>
      </c>
      <c r="K19">
        <v>101.27</v>
      </c>
      <c r="L19">
        <v>8.4</v>
      </c>
      <c r="M19">
        <v>7.13</v>
      </c>
      <c r="N19" s="135">
        <v>0</v>
      </c>
      <c r="O19" s="135">
        <v>0</v>
      </c>
      <c r="P19" s="135">
        <v>0</v>
      </c>
      <c r="Q19">
        <v>8.07</v>
      </c>
      <c r="R19">
        <v>0</v>
      </c>
      <c r="S19">
        <v>8.18</v>
      </c>
      <c r="T19">
        <v>56.31</v>
      </c>
      <c r="U19">
        <v>18.77</v>
      </c>
      <c r="V19">
        <v>18.77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9.25</v>
      </c>
      <c r="AD19">
        <v>45.23</v>
      </c>
      <c r="AE19">
        <v>45.23</v>
      </c>
      <c r="AF19">
        <v>6.64</v>
      </c>
      <c r="AG19">
        <f t="shared" si="1"/>
        <v>3.7296879999999994</v>
      </c>
      <c r="AH19">
        <f t="shared" si="2"/>
        <v>2.9103120000000002</v>
      </c>
    </row>
    <row r="20" spans="1:34">
      <c r="A20" t="s">
        <v>62</v>
      </c>
      <c r="B20" s="75">
        <v>261.62</v>
      </c>
      <c r="C20" s="75">
        <v>74.13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116.08</v>
      </c>
      <c r="J20">
        <v>271.91000000000003</v>
      </c>
      <c r="K20">
        <v>101.27</v>
      </c>
      <c r="L20">
        <v>8.4</v>
      </c>
      <c r="M20">
        <v>7.2</v>
      </c>
      <c r="N20" s="135">
        <v>0</v>
      </c>
      <c r="O20" s="135">
        <v>0</v>
      </c>
      <c r="P20" s="135">
        <v>0</v>
      </c>
      <c r="Q20">
        <v>8.07</v>
      </c>
      <c r="R20">
        <v>0</v>
      </c>
      <c r="S20">
        <v>8.18</v>
      </c>
      <c r="T20">
        <v>57.01</v>
      </c>
      <c r="U20">
        <v>19</v>
      </c>
      <c r="V20">
        <v>19.010000000000002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9.27</v>
      </c>
      <c r="AD20">
        <v>45.43</v>
      </c>
      <c r="AE20">
        <v>45.43</v>
      </c>
      <c r="AF20">
        <v>6.64</v>
      </c>
      <c r="AG20">
        <f t="shared" si="1"/>
        <v>3.7296879999999994</v>
      </c>
      <c r="AH20">
        <f t="shared" si="2"/>
        <v>2.9103120000000002</v>
      </c>
    </row>
    <row r="21" spans="1:34">
      <c r="A21" t="s">
        <v>63</v>
      </c>
      <c r="B21" s="75">
        <v>261.62</v>
      </c>
      <c r="C21" s="75">
        <v>74.13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116.08</v>
      </c>
      <c r="J21">
        <v>271.91000000000003</v>
      </c>
      <c r="K21">
        <v>101.27</v>
      </c>
      <c r="L21">
        <v>8.4</v>
      </c>
      <c r="M21">
        <v>7.17</v>
      </c>
      <c r="N21" s="135">
        <v>0</v>
      </c>
      <c r="O21" s="135">
        <v>0</v>
      </c>
      <c r="P21" s="135">
        <v>0</v>
      </c>
      <c r="Q21">
        <v>8.07</v>
      </c>
      <c r="R21">
        <v>0</v>
      </c>
      <c r="S21">
        <v>8.18</v>
      </c>
      <c r="T21">
        <v>57.27</v>
      </c>
      <c r="U21">
        <v>19.09</v>
      </c>
      <c r="V21">
        <v>19.09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9.19</v>
      </c>
      <c r="AD21">
        <v>45.45</v>
      </c>
      <c r="AE21">
        <v>45.45</v>
      </c>
      <c r="AF21">
        <v>6.64</v>
      </c>
      <c r="AG21">
        <f t="shared" si="1"/>
        <v>3.7296879999999994</v>
      </c>
      <c r="AH21">
        <f t="shared" si="2"/>
        <v>2.9103120000000002</v>
      </c>
    </row>
    <row r="22" spans="1:34">
      <c r="A22" t="s">
        <v>64</v>
      </c>
      <c r="B22" s="75">
        <v>261.62</v>
      </c>
      <c r="C22" s="75">
        <v>74.13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116.08</v>
      </c>
      <c r="J22">
        <v>271.91000000000003</v>
      </c>
      <c r="K22">
        <v>101.27</v>
      </c>
      <c r="L22">
        <v>8.4</v>
      </c>
      <c r="M22">
        <v>7.15</v>
      </c>
      <c r="N22" s="135">
        <v>0</v>
      </c>
      <c r="O22" s="135">
        <v>0</v>
      </c>
      <c r="P22" s="135">
        <v>0</v>
      </c>
      <c r="Q22">
        <v>8.07</v>
      </c>
      <c r="R22">
        <v>0</v>
      </c>
      <c r="S22">
        <v>8.18</v>
      </c>
      <c r="T22">
        <v>57.29</v>
      </c>
      <c r="U22">
        <v>19.100000000000001</v>
      </c>
      <c r="V22">
        <v>19.100000000000001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9.1199999999999992</v>
      </c>
      <c r="AD22">
        <v>44.8</v>
      </c>
      <c r="AE22">
        <v>44.8</v>
      </c>
      <c r="AF22">
        <v>6.64</v>
      </c>
      <c r="AG22">
        <f t="shared" si="1"/>
        <v>3.7296879999999994</v>
      </c>
      <c r="AH22">
        <f t="shared" si="2"/>
        <v>2.9103120000000002</v>
      </c>
    </row>
    <row r="23" spans="1:34">
      <c r="A23" t="s">
        <v>65</v>
      </c>
      <c r="B23" s="75">
        <v>261.62</v>
      </c>
      <c r="C23" s="75">
        <v>74.13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116.08</v>
      </c>
      <c r="J23">
        <v>271.91000000000003</v>
      </c>
      <c r="K23">
        <v>101.27</v>
      </c>
      <c r="L23">
        <v>8.4</v>
      </c>
      <c r="M23">
        <v>7.19</v>
      </c>
      <c r="N23" s="135">
        <v>0</v>
      </c>
      <c r="O23" s="135">
        <v>0</v>
      </c>
      <c r="P23" s="135">
        <v>0</v>
      </c>
      <c r="Q23">
        <v>7.69</v>
      </c>
      <c r="R23">
        <v>0</v>
      </c>
      <c r="S23">
        <v>8</v>
      </c>
      <c r="T23">
        <v>69.319999999999993</v>
      </c>
      <c r="U23">
        <v>23.11</v>
      </c>
      <c r="V23">
        <v>23.11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10.85</v>
      </c>
      <c r="AD23">
        <v>44.55</v>
      </c>
      <c r="AE23">
        <v>44.55</v>
      </c>
      <c r="AF23">
        <v>6.64</v>
      </c>
      <c r="AG23">
        <f t="shared" si="1"/>
        <v>3.7296879999999994</v>
      </c>
      <c r="AH23">
        <f t="shared" si="2"/>
        <v>2.9103120000000002</v>
      </c>
    </row>
    <row r="24" spans="1:34">
      <c r="A24" t="s">
        <v>66</v>
      </c>
      <c r="B24" s="75">
        <v>261.62</v>
      </c>
      <c r="C24" s="75">
        <v>74.13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116.08</v>
      </c>
      <c r="J24">
        <v>271.91000000000003</v>
      </c>
      <c r="K24">
        <v>101.27</v>
      </c>
      <c r="L24">
        <v>8.4</v>
      </c>
      <c r="M24">
        <v>7.16</v>
      </c>
      <c r="N24" s="135">
        <v>0</v>
      </c>
      <c r="O24" s="135">
        <v>0</v>
      </c>
      <c r="P24" s="135">
        <v>0</v>
      </c>
      <c r="Q24">
        <v>7.69</v>
      </c>
      <c r="R24">
        <v>0</v>
      </c>
      <c r="S24">
        <v>8</v>
      </c>
      <c r="T24">
        <v>69.319999999999993</v>
      </c>
      <c r="U24">
        <v>23.11</v>
      </c>
      <c r="V24">
        <v>23.11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10.56</v>
      </c>
      <c r="AD24">
        <v>44</v>
      </c>
      <c r="AE24">
        <v>44</v>
      </c>
      <c r="AF24">
        <v>6.64</v>
      </c>
      <c r="AG24">
        <f t="shared" si="1"/>
        <v>3.7296879999999994</v>
      </c>
      <c r="AH24">
        <f t="shared" si="2"/>
        <v>2.9103120000000002</v>
      </c>
    </row>
    <row r="25" spans="1:34">
      <c r="A25" t="s">
        <v>67</v>
      </c>
      <c r="B25" s="75">
        <v>261.62</v>
      </c>
      <c r="C25" s="75">
        <v>56.07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116.08</v>
      </c>
      <c r="J25">
        <v>271.91000000000003</v>
      </c>
      <c r="K25">
        <v>101.27</v>
      </c>
      <c r="L25">
        <v>8.4</v>
      </c>
      <c r="M25">
        <v>7.25</v>
      </c>
      <c r="N25" s="135">
        <v>0</v>
      </c>
      <c r="O25" s="135">
        <v>0</v>
      </c>
      <c r="P25" s="135">
        <v>0</v>
      </c>
      <c r="Q25">
        <v>7.69</v>
      </c>
      <c r="R25">
        <v>0.92</v>
      </c>
      <c r="S25">
        <v>8</v>
      </c>
      <c r="T25">
        <v>69.319999999999993</v>
      </c>
      <c r="U25">
        <v>23.11</v>
      </c>
      <c r="V25">
        <v>23.11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10.210000000000001</v>
      </c>
      <c r="AD25">
        <v>43.92</v>
      </c>
      <c r="AE25">
        <v>43.92</v>
      </c>
      <c r="AF25">
        <v>6.64</v>
      </c>
      <c r="AG25">
        <f t="shared" si="1"/>
        <v>3.7296879999999994</v>
      </c>
      <c r="AH25">
        <f t="shared" si="2"/>
        <v>2.9103120000000002</v>
      </c>
    </row>
    <row r="26" spans="1:34">
      <c r="A26" t="s">
        <v>68</v>
      </c>
      <c r="B26" s="75">
        <v>261.62</v>
      </c>
      <c r="C26" s="75">
        <v>56.07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116.08</v>
      </c>
      <c r="J26">
        <v>271.91000000000003</v>
      </c>
      <c r="K26">
        <v>101.27</v>
      </c>
      <c r="L26">
        <v>8.4</v>
      </c>
      <c r="M26">
        <v>7.14</v>
      </c>
      <c r="N26" s="135">
        <v>0</v>
      </c>
      <c r="O26" s="135">
        <v>0</v>
      </c>
      <c r="P26" s="135">
        <v>0</v>
      </c>
      <c r="Q26">
        <v>7.69</v>
      </c>
      <c r="R26">
        <v>4.8499999999999996</v>
      </c>
      <c r="S26">
        <v>8</v>
      </c>
      <c r="T26">
        <v>69.430000000000007</v>
      </c>
      <c r="U26">
        <v>23.14</v>
      </c>
      <c r="V26">
        <v>23.14</v>
      </c>
      <c r="W26">
        <v>0.06</v>
      </c>
      <c r="X26">
        <v>0.01</v>
      </c>
      <c r="Y26">
        <v>0</v>
      </c>
      <c r="Z26">
        <v>0</v>
      </c>
      <c r="AA26">
        <v>1.1599999999999999</v>
      </c>
      <c r="AB26">
        <v>0.57999999999999996</v>
      </c>
      <c r="AC26">
        <v>10.42</v>
      </c>
      <c r="AD26">
        <v>44.26</v>
      </c>
      <c r="AE26">
        <v>44.26</v>
      </c>
      <c r="AF26">
        <v>6.64</v>
      </c>
      <c r="AG26">
        <f t="shared" si="1"/>
        <v>3.7296879999999994</v>
      </c>
      <c r="AH26">
        <f t="shared" si="2"/>
        <v>2.9103120000000002</v>
      </c>
    </row>
    <row r="27" spans="1:34">
      <c r="A27" t="s">
        <v>69</v>
      </c>
      <c r="B27" s="75">
        <v>261.62</v>
      </c>
      <c r="C27" s="75">
        <v>56.07</v>
      </c>
      <c r="D27" s="135">
        <f t="shared" si="0"/>
        <v>32.159999999999997</v>
      </c>
      <c r="E27" s="75"/>
      <c r="F27" s="78">
        <v>0.1</v>
      </c>
      <c r="G27" s="78">
        <v>0.1</v>
      </c>
      <c r="H27" s="78">
        <v>0.1</v>
      </c>
      <c r="I27">
        <v>116.08</v>
      </c>
      <c r="J27">
        <v>271.91000000000003</v>
      </c>
      <c r="K27">
        <v>101.27</v>
      </c>
      <c r="L27">
        <v>8.17</v>
      </c>
      <c r="M27">
        <v>7.18</v>
      </c>
      <c r="N27" s="135">
        <v>16.47</v>
      </c>
      <c r="O27" s="135">
        <v>1.44</v>
      </c>
      <c r="P27" s="135">
        <v>14.25</v>
      </c>
      <c r="Q27">
        <v>7.69</v>
      </c>
      <c r="R27">
        <v>9.61</v>
      </c>
      <c r="S27">
        <v>7.72</v>
      </c>
      <c r="T27">
        <v>69.819999999999993</v>
      </c>
      <c r="U27">
        <v>23.27</v>
      </c>
      <c r="V27">
        <v>23.29</v>
      </c>
      <c r="W27">
        <v>2.94</v>
      </c>
      <c r="X27">
        <v>0.59</v>
      </c>
      <c r="Y27">
        <v>0</v>
      </c>
      <c r="Z27">
        <v>0.71</v>
      </c>
      <c r="AA27">
        <v>3.57</v>
      </c>
      <c r="AB27">
        <v>1.79</v>
      </c>
      <c r="AC27">
        <v>10.210000000000001</v>
      </c>
      <c r="AD27">
        <v>45.68</v>
      </c>
      <c r="AE27">
        <v>45.68</v>
      </c>
      <c r="AF27">
        <v>6.64</v>
      </c>
      <c r="AG27">
        <f t="shared" si="1"/>
        <v>3.7296879999999994</v>
      </c>
      <c r="AH27">
        <f t="shared" si="2"/>
        <v>2.9103120000000002</v>
      </c>
    </row>
    <row r="28" spans="1:34">
      <c r="A28" t="s">
        <v>70</v>
      </c>
      <c r="B28" s="75">
        <v>261.62</v>
      </c>
      <c r="C28" s="75">
        <v>56.07</v>
      </c>
      <c r="D28" s="135">
        <f t="shared" si="0"/>
        <v>54.900000000000006</v>
      </c>
      <c r="E28" s="75"/>
      <c r="F28" s="78">
        <v>0.38</v>
      </c>
      <c r="G28" s="78">
        <v>0.38</v>
      </c>
      <c r="H28" s="78">
        <v>0.39</v>
      </c>
      <c r="I28">
        <v>116.08</v>
      </c>
      <c r="J28">
        <v>271.91000000000003</v>
      </c>
      <c r="K28">
        <v>101.27</v>
      </c>
      <c r="L28">
        <v>8.17</v>
      </c>
      <c r="M28">
        <v>7.21</v>
      </c>
      <c r="N28" s="135">
        <v>27.51</v>
      </c>
      <c r="O28" s="135">
        <v>3.98</v>
      </c>
      <c r="P28" s="135">
        <v>23.41</v>
      </c>
      <c r="Q28">
        <v>7.69</v>
      </c>
      <c r="R28">
        <v>14.47</v>
      </c>
      <c r="S28">
        <v>7.72</v>
      </c>
      <c r="T28">
        <v>70.66</v>
      </c>
      <c r="U28">
        <v>23.55</v>
      </c>
      <c r="V28">
        <v>23.56</v>
      </c>
      <c r="W28">
        <v>7.95</v>
      </c>
      <c r="X28">
        <v>1.59</v>
      </c>
      <c r="Y28">
        <v>0</v>
      </c>
      <c r="Z28">
        <v>1.84</v>
      </c>
      <c r="AA28">
        <v>6.52</v>
      </c>
      <c r="AB28">
        <v>3.26</v>
      </c>
      <c r="AC28">
        <v>14.11</v>
      </c>
      <c r="AD28">
        <v>56.89</v>
      </c>
      <c r="AE28">
        <v>56.89</v>
      </c>
      <c r="AF28">
        <v>6.33</v>
      </c>
      <c r="AG28">
        <f t="shared" si="1"/>
        <v>3.555561</v>
      </c>
      <c r="AH28">
        <f t="shared" si="2"/>
        <v>2.7744390000000001</v>
      </c>
    </row>
    <row r="29" spans="1:34">
      <c r="A29" t="s">
        <v>71</v>
      </c>
      <c r="B29" s="75">
        <v>230.46</v>
      </c>
      <c r="C29" s="75">
        <v>56.07</v>
      </c>
      <c r="D29" s="135">
        <f t="shared" si="0"/>
        <v>77.52</v>
      </c>
      <c r="E29" s="75"/>
      <c r="F29" s="78">
        <v>0.49</v>
      </c>
      <c r="G29" s="78">
        <v>0.49</v>
      </c>
      <c r="H29" s="78">
        <v>0.5</v>
      </c>
      <c r="I29">
        <v>116.08</v>
      </c>
      <c r="J29">
        <v>271.91000000000003</v>
      </c>
      <c r="K29">
        <v>101.27</v>
      </c>
      <c r="L29">
        <v>8.17</v>
      </c>
      <c r="M29">
        <v>7.26</v>
      </c>
      <c r="N29" s="135">
        <v>33</v>
      </c>
      <c r="O29" s="135">
        <v>11.52</v>
      </c>
      <c r="P29" s="135">
        <v>33</v>
      </c>
      <c r="Q29">
        <v>7.69</v>
      </c>
      <c r="R29">
        <v>20.350000000000001</v>
      </c>
      <c r="S29">
        <v>7.72</v>
      </c>
      <c r="T29">
        <v>90.44</v>
      </c>
      <c r="U29">
        <v>30.15</v>
      </c>
      <c r="V29">
        <v>30.14</v>
      </c>
      <c r="W29">
        <v>14.08</v>
      </c>
      <c r="X29">
        <v>2.81</v>
      </c>
      <c r="Y29">
        <v>1.24</v>
      </c>
      <c r="Z29">
        <v>3.12</v>
      </c>
      <c r="AA29">
        <v>10.15</v>
      </c>
      <c r="AB29">
        <v>5.07</v>
      </c>
      <c r="AC29">
        <v>14.22</v>
      </c>
      <c r="AD29">
        <v>57.38</v>
      </c>
      <c r="AE29">
        <v>57.38</v>
      </c>
      <c r="AF29">
        <v>6.03</v>
      </c>
      <c r="AG29">
        <f t="shared" si="1"/>
        <v>3.387051</v>
      </c>
      <c r="AH29">
        <f t="shared" si="2"/>
        <v>2.6429490000000002</v>
      </c>
    </row>
    <row r="30" spans="1:34">
      <c r="A30" t="s">
        <v>72</v>
      </c>
      <c r="B30" s="75">
        <v>201.45</v>
      </c>
      <c r="C30" s="75">
        <v>56.07</v>
      </c>
      <c r="D30" s="135">
        <f t="shared" si="0"/>
        <v>79.45</v>
      </c>
      <c r="E30" s="75"/>
      <c r="F30" s="78">
        <v>1.02</v>
      </c>
      <c r="G30" s="78">
        <v>1.02</v>
      </c>
      <c r="H30" s="78">
        <v>1.04</v>
      </c>
      <c r="I30">
        <v>116.08</v>
      </c>
      <c r="J30">
        <v>271.91000000000003</v>
      </c>
      <c r="K30">
        <v>101.27</v>
      </c>
      <c r="L30">
        <v>8.17</v>
      </c>
      <c r="M30">
        <v>7.17</v>
      </c>
      <c r="N30" s="135">
        <v>30.82</v>
      </c>
      <c r="O30" s="135">
        <v>17.82</v>
      </c>
      <c r="P30" s="135">
        <v>30.81</v>
      </c>
      <c r="Q30">
        <v>7.69</v>
      </c>
      <c r="R30">
        <v>27.49</v>
      </c>
      <c r="S30">
        <v>7.72</v>
      </c>
      <c r="T30">
        <v>90.42</v>
      </c>
      <c r="U30">
        <v>30.14</v>
      </c>
      <c r="V30">
        <v>30.13</v>
      </c>
      <c r="W30">
        <v>21.66</v>
      </c>
      <c r="X30">
        <v>4.33</v>
      </c>
      <c r="Y30">
        <v>3.66</v>
      </c>
      <c r="Z30">
        <v>4.9400000000000004</v>
      </c>
      <c r="AA30">
        <v>14.64</v>
      </c>
      <c r="AB30">
        <v>7.32</v>
      </c>
      <c r="AC30">
        <v>14.44</v>
      </c>
      <c r="AD30">
        <v>57.78</v>
      </c>
      <c r="AE30">
        <v>57.78</v>
      </c>
      <c r="AF30">
        <v>5.73</v>
      </c>
      <c r="AG30">
        <f t="shared" si="1"/>
        <v>3.2185410000000001</v>
      </c>
      <c r="AH30">
        <f t="shared" si="2"/>
        <v>2.5114590000000003</v>
      </c>
    </row>
    <row r="31" spans="1:34">
      <c r="A31" t="s">
        <v>73</v>
      </c>
      <c r="B31" s="75">
        <v>201.45</v>
      </c>
      <c r="C31" s="75">
        <v>56.07</v>
      </c>
      <c r="D31" s="135">
        <f t="shared" si="0"/>
        <v>79.45</v>
      </c>
      <c r="E31" s="75"/>
      <c r="F31" s="78">
        <v>1.75</v>
      </c>
      <c r="G31" s="78">
        <v>1.75</v>
      </c>
      <c r="H31" s="78">
        <v>1.8</v>
      </c>
      <c r="I31">
        <v>116.08</v>
      </c>
      <c r="J31">
        <v>271.91000000000003</v>
      </c>
      <c r="K31">
        <v>101.27</v>
      </c>
      <c r="L31">
        <v>7.93</v>
      </c>
      <c r="M31">
        <v>7.2</v>
      </c>
      <c r="N31" s="135">
        <v>26.48</v>
      </c>
      <c r="O31" s="135">
        <v>26.48</v>
      </c>
      <c r="P31" s="135">
        <v>26.49</v>
      </c>
      <c r="Q31">
        <v>7.46</v>
      </c>
      <c r="R31">
        <v>35.549999999999997</v>
      </c>
      <c r="S31">
        <v>7.43</v>
      </c>
      <c r="T31">
        <v>90.29</v>
      </c>
      <c r="U31">
        <v>30.1</v>
      </c>
      <c r="V31">
        <v>30.08</v>
      </c>
      <c r="W31">
        <v>32.53</v>
      </c>
      <c r="X31">
        <v>6.5</v>
      </c>
      <c r="Y31">
        <v>7.16</v>
      </c>
      <c r="Z31">
        <v>7.3</v>
      </c>
      <c r="AA31">
        <v>20.23</v>
      </c>
      <c r="AB31">
        <v>10.11</v>
      </c>
      <c r="AC31">
        <v>14.88</v>
      </c>
      <c r="AD31">
        <v>57.62</v>
      </c>
      <c r="AE31">
        <v>57.62</v>
      </c>
      <c r="AF31">
        <v>5.44</v>
      </c>
      <c r="AG31">
        <f t="shared" si="1"/>
        <v>3.0556480000000001</v>
      </c>
      <c r="AH31">
        <f t="shared" si="2"/>
        <v>2.3843520000000002</v>
      </c>
    </row>
    <row r="32" spans="1:34">
      <c r="A32" t="s">
        <v>74</v>
      </c>
      <c r="B32" s="75">
        <v>201.45</v>
      </c>
      <c r="C32" s="75">
        <v>56.07</v>
      </c>
      <c r="D32" s="135">
        <f t="shared" si="0"/>
        <v>79.45</v>
      </c>
      <c r="E32" s="75"/>
      <c r="F32" s="78">
        <v>2.68</v>
      </c>
      <c r="G32" s="78">
        <v>2.68</v>
      </c>
      <c r="H32" s="78">
        <v>2.75</v>
      </c>
      <c r="I32">
        <v>116.08</v>
      </c>
      <c r="J32">
        <v>271.91000000000003</v>
      </c>
      <c r="K32">
        <v>101.27</v>
      </c>
      <c r="L32">
        <v>7.93</v>
      </c>
      <c r="M32">
        <v>7.21</v>
      </c>
      <c r="N32" s="135">
        <v>26.48</v>
      </c>
      <c r="O32" s="135">
        <v>26.48</v>
      </c>
      <c r="P32" s="135">
        <v>26.49</v>
      </c>
      <c r="Q32">
        <v>7.46</v>
      </c>
      <c r="R32">
        <v>44.27</v>
      </c>
      <c r="S32">
        <v>7.43</v>
      </c>
      <c r="T32">
        <v>90.39</v>
      </c>
      <c r="U32">
        <v>30.13</v>
      </c>
      <c r="V32">
        <v>30.14</v>
      </c>
      <c r="W32">
        <v>46.37</v>
      </c>
      <c r="X32">
        <v>9.27</v>
      </c>
      <c r="Y32">
        <v>11.93</v>
      </c>
      <c r="Z32">
        <v>10.16</v>
      </c>
      <c r="AA32">
        <v>25.33</v>
      </c>
      <c r="AB32">
        <v>12.67</v>
      </c>
      <c r="AC32">
        <v>15.22</v>
      </c>
      <c r="AD32">
        <v>56.99</v>
      </c>
      <c r="AE32">
        <v>56.99</v>
      </c>
      <c r="AF32">
        <v>5.22</v>
      </c>
      <c r="AG32">
        <f t="shared" si="1"/>
        <v>2.9320739999999996</v>
      </c>
      <c r="AH32">
        <f t="shared" si="2"/>
        <v>2.2879260000000001</v>
      </c>
    </row>
    <row r="33" spans="1:34">
      <c r="A33" t="s">
        <v>75</v>
      </c>
      <c r="B33" s="75">
        <v>201.45</v>
      </c>
      <c r="C33" s="75">
        <v>56.07</v>
      </c>
      <c r="D33" s="135">
        <f t="shared" si="0"/>
        <v>79.45</v>
      </c>
      <c r="E33" s="75"/>
      <c r="F33" s="78">
        <v>3.91</v>
      </c>
      <c r="G33" s="78">
        <v>3.91</v>
      </c>
      <c r="H33" s="78">
        <v>4.01</v>
      </c>
      <c r="I33">
        <v>116.08</v>
      </c>
      <c r="J33">
        <v>271.91000000000003</v>
      </c>
      <c r="K33">
        <v>101.27</v>
      </c>
      <c r="L33">
        <v>7.93</v>
      </c>
      <c r="M33">
        <v>7.3</v>
      </c>
      <c r="N33" s="135">
        <v>26.48</v>
      </c>
      <c r="O33" s="135">
        <v>26.48</v>
      </c>
      <c r="P33" s="135">
        <v>26.49</v>
      </c>
      <c r="Q33">
        <v>7.46</v>
      </c>
      <c r="R33">
        <v>53.21</v>
      </c>
      <c r="S33">
        <v>7.43</v>
      </c>
      <c r="T33">
        <v>90.18</v>
      </c>
      <c r="U33">
        <v>30.06</v>
      </c>
      <c r="V33">
        <v>30.07</v>
      </c>
      <c r="W33">
        <v>62.71</v>
      </c>
      <c r="X33">
        <v>12.54</v>
      </c>
      <c r="Y33">
        <v>17.829999999999998</v>
      </c>
      <c r="Z33">
        <v>13.22</v>
      </c>
      <c r="AA33">
        <v>34.67</v>
      </c>
      <c r="AB33">
        <v>17.329999999999998</v>
      </c>
      <c r="AC33">
        <v>14.88</v>
      </c>
      <c r="AD33">
        <v>57.02</v>
      </c>
      <c r="AE33">
        <v>57.02</v>
      </c>
      <c r="AF33">
        <v>5.22</v>
      </c>
      <c r="AG33">
        <f t="shared" si="1"/>
        <v>2.9320739999999996</v>
      </c>
      <c r="AH33">
        <f t="shared" si="2"/>
        <v>2.2879260000000001</v>
      </c>
    </row>
    <row r="34" spans="1:34">
      <c r="A34" t="s">
        <v>76</v>
      </c>
      <c r="B34" s="75">
        <v>201.45</v>
      </c>
      <c r="C34" s="75">
        <v>56.07</v>
      </c>
      <c r="D34" s="135">
        <f t="shared" si="0"/>
        <v>79.45</v>
      </c>
      <c r="E34" s="75"/>
      <c r="F34" s="78">
        <v>5.1100000000000003</v>
      </c>
      <c r="G34" s="78">
        <v>5.1100000000000003</v>
      </c>
      <c r="H34" s="78">
        <v>5.23</v>
      </c>
      <c r="I34">
        <v>116.08</v>
      </c>
      <c r="J34">
        <v>271.91000000000003</v>
      </c>
      <c r="K34">
        <v>101.27</v>
      </c>
      <c r="L34">
        <v>7.93</v>
      </c>
      <c r="M34">
        <v>7.25</v>
      </c>
      <c r="N34" s="135">
        <v>26.48</v>
      </c>
      <c r="O34" s="135">
        <v>26.48</v>
      </c>
      <c r="P34" s="135">
        <v>26.49</v>
      </c>
      <c r="Q34">
        <v>7.46</v>
      </c>
      <c r="R34">
        <v>61.34</v>
      </c>
      <c r="S34">
        <v>7.43</v>
      </c>
      <c r="T34">
        <v>90.22</v>
      </c>
      <c r="U34">
        <v>30.07</v>
      </c>
      <c r="V34">
        <v>30.08</v>
      </c>
      <c r="W34">
        <v>80.680000000000007</v>
      </c>
      <c r="X34">
        <v>16.14</v>
      </c>
      <c r="Y34">
        <v>24.55</v>
      </c>
      <c r="Z34">
        <v>16.41</v>
      </c>
      <c r="AA34">
        <v>39.340000000000003</v>
      </c>
      <c r="AB34">
        <v>19.66</v>
      </c>
      <c r="AC34">
        <v>14.11</v>
      </c>
      <c r="AD34">
        <v>58.68</v>
      </c>
      <c r="AE34">
        <v>58.68</v>
      </c>
      <c r="AF34">
        <v>5.22</v>
      </c>
      <c r="AG34">
        <f t="shared" si="1"/>
        <v>2.9320739999999996</v>
      </c>
      <c r="AH34">
        <f t="shared" si="2"/>
        <v>2.2879260000000001</v>
      </c>
    </row>
    <row r="35" spans="1:34">
      <c r="A35" t="s">
        <v>77</v>
      </c>
      <c r="B35" s="75">
        <v>201.45</v>
      </c>
      <c r="C35" s="75">
        <v>56.07</v>
      </c>
      <c r="D35" s="135">
        <f t="shared" si="0"/>
        <v>96</v>
      </c>
      <c r="E35" s="75"/>
      <c r="F35" s="78">
        <v>6.26</v>
      </c>
      <c r="G35" s="78">
        <v>6.26</v>
      </c>
      <c r="H35" s="78">
        <v>6.42</v>
      </c>
      <c r="I35">
        <v>116.08</v>
      </c>
      <c r="J35">
        <v>271.91000000000003</v>
      </c>
      <c r="K35">
        <v>101.27</v>
      </c>
      <c r="L35">
        <v>6.85</v>
      </c>
      <c r="M35">
        <v>7.24</v>
      </c>
      <c r="N35" s="135">
        <v>32</v>
      </c>
      <c r="O35" s="135">
        <v>32</v>
      </c>
      <c r="P35" s="135">
        <v>32</v>
      </c>
      <c r="Q35">
        <v>7.46</v>
      </c>
      <c r="R35">
        <v>68.680000000000007</v>
      </c>
      <c r="S35">
        <v>7.25</v>
      </c>
      <c r="T35">
        <v>85.27</v>
      </c>
      <c r="U35">
        <v>28.42</v>
      </c>
      <c r="V35">
        <v>28.43</v>
      </c>
      <c r="W35">
        <v>99.3</v>
      </c>
      <c r="X35">
        <v>19.86</v>
      </c>
      <c r="Y35">
        <v>31.99</v>
      </c>
      <c r="Z35">
        <v>23.08</v>
      </c>
      <c r="AA35">
        <v>46</v>
      </c>
      <c r="AB35">
        <v>23</v>
      </c>
      <c r="AC35">
        <v>5.12</v>
      </c>
      <c r="AD35">
        <v>55.12</v>
      </c>
      <c r="AE35">
        <v>55.12</v>
      </c>
      <c r="AF35">
        <v>5.22</v>
      </c>
      <c r="AG35">
        <f t="shared" si="1"/>
        <v>2.9320739999999996</v>
      </c>
      <c r="AH35">
        <f t="shared" si="2"/>
        <v>2.2879260000000001</v>
      </c>
    </row>
    <row r="36" spans="1:34">
      <c r="A36" t="s">
        <v>78</v>
      </c>
      <c r="B36" s="75">
        <v>201.45</v>
      </c>
      <c r="C36" s="75">
        <v>46.92</v>
      </c>
      <c r="D36" s="135">
        <f t="shared" si="0"/>
        <v>96</v>
      </c>
      <c r="E36" s="75"/>
      <c r="F36" s="78">
        <v>7.42</v>
      </c>
      <c r="G36" s="78">
        <v>7.42</v>
      </c>
      <c r="H36" s="78">
        <v>7.6</v>
      </c>
      <c r="I36">
        <v>116.08</v>
      </c>
      <c r="J36">
        <v>271.91000000000003</v>
      </c>
      <c r="K36">
        <v>77.34</v>
      </c>
      <c r="L36">
        <v>6.85</v>
      </c>
      <c r="M36">
        <v>7.15</v>
      </c>
      <c r="N36" s="135">
        <v>32</v>
      </c>
      <c r="O36" s="135">
        <v>32</v>
      </c>
      <c r="P36" s="135">
        <v>32</v>
      </c>
      <c r="Q36">
        <v>7.46</v>
      </c>
      <c r="R36">
        <v>76.55</v>
      </c>
      <c r="S36">
        <v>7.25</v>
      </c>
      <c r="T36">
        <v>86.75</v>
      </c>
      <c r="U36">
        <v>28.92</v>
      </c>
      <c r="V36">
        <v>28.91</v>
      </c>
      <c r="W36">
        <v>118.13</v>
      </c>
      <c r="X36">
        <v>23.63</v>
      </c>
      <c r="Y36">
        <v>40.11</v>
      </c>
      <c r="Z36">
        <v>26.92</v>
      </c>
      <c r="AA36">
        <v>52</v>
      </c>
      <c r="AB36">
        <v>26</v>
      </c>
      <c r="AC36">
        <v>4.0999999999999996</v>
      </c>
      <c r="AD36">
        <v>56.21</v>
      </c>
      <c r="AE36">
        <v>56.21</v>
      </c>
      <c r="AF36">
        <v>5.22</v>
      </c>
      <c r="AG36">
        <f t="shared" si="1"/>
        <v>2.9320739999999996</v>
      </c>
      <c r="AH36">
        <f t="shared" si="2"/>
        <v>2.2879260000000001</v>
      </c>
    </row>
    <row r="37" spans="1:34">
      <c r="A37" t="s">
        <v>79</v>
      </c>
      <c r="B37" s="75">
        <v>201.45</v>
      </c>
      <c r="C37" s="75">
        <v>46.92</v>
      </c>
      <c r="D37" s="135">
        <f t="shared" si="0"/>
        <v>96</v>
      </c>
      <c r="E37" s="75"/>
      <c r="F37" s="78">
        <v>8.42</v>
      </c>
      <c r="G37" s="78">
        <v>8.42</v>
      </c>
      <c r="H37" s="78">
        <v>8.6300000000000008</v>
      </c>
      <c r="I37">
        <v>66.39</v>
      </c>
      <c r="J37">
        <v>271.91000000000003</v>
      </c>
      <c r="K37">
        <v>77.34</v>
      </c>
      <c r="L37">
        <v>6.85</v>
      </c>
      <c r="M37">
        <v>7.2</v>
      </c>
      <c r="N37" s="135">
        <v>32</v>
      </c>
      <c r="O37" s="135">
        <v>32</v>
      </c>
      <c r="P37" s="135">
        <v>32</v>
      </c>
      <c r="Q37">
        <v>7.46</v>
      </c>
      <c r="R37">
        <v>84.64</v>
      </c>
      <c r="S37">
        <v>7.25</v>
      </c>
      <c r="T37">
        <v>87.99</v>
      </c>
      <c r="U37">
        <v>29.33</v>
      </c>
      <c r="V37">
        <v>29.32</v>
      </c>
      <c r="W37">
        <v>136.71</v>
      </c>
      <c r="X37">
        <v>27.34</v>
      </c>
      <c r="Y37">
        <v>46.04</v>
      </c>
      <c r="Z37">
        <v>30.49</v>
      </c>
      <c r="AA37">
        <v>54.67</v>
      </c>
      <c r="AB37">
        <v>27.33</v>
      </c>
      <c r="AC37">
        <v>4.24</v>
      </c>
      <c r="AD37">
        <v>56.78</v>
      </c>
      <c r="AE37">
        <v>56.78</v>
      </c>
      <c r="AF37">
        <v>5.22</v>
      </c>
      <c r="AG37">
        <f t="shared" si="1"/>
        <v>2.9320739999999996</v>
      </c>
      <c r="AH37">
        <f t="shared" si="2"/>
        <v>2.2879260000000001</v>
      </c>
    </row>
    <row r="38" spans="1:34">
      <c r="A38" t="s">
        <v>80</v>
      </c>
      <c r="B38" s="75">
        <v>201.45</v>
      </c>
      <c r="C38" s="75">
        <v>46.92</v>
      </c>
      <c r="D38" s="135">
        <f t="shared" si="0"/>
        <v>96</v>
      </c>
      <c r="E38" s="75"/>
      <c r="F38" s="78">
        <v>9.6300000000000008</v>
      </c>
      <c r="G38" s="78">
        <v>9.6300000000000008</v>
      </c>
      <c r="H38" s="78">
        <v>9.8699999999999992</v>
      </c>
      <c r="I38">
        <v>66.39</v>
      </c>
      <c r="J38">
        <v>271.91000000000003</v>
      </c>
      <c r="K38">
        <v>77.34</v>
      </c>
      <c r="L38">
        <v>6.85</v>
      </c>
      <c r="M38">
        <v>7.13</v>
      </c>
      <c r="N38" s="135">
        <v>32</v>
      </c>
      <c r="O38" s="135">
        <v>32</v>
      </c>
      <c r="P38" s="135">
        <v>32</v>
      </c>
      <c r="Q38">
        <v>7.46</v>
      </c>
      <c r="R38">
        <v>92.7</v>
      </c>
      <c r="S38">
        <v>7.25</v>
      </c>
      <c r="T38">
        <v>88.58</v>
      </c>
      <c r="U38">
        <v>29.53</v>
      </c>
      <c r="V38">
        <v>29.52</v>
      </c>
      <c r="W38">
        <v>154.66</v>
      </c>
      <c r="X38">
        <v>30.93</v>
      </c>
      <c r="Y38">
        <v>53.16</v>
      </c>
      <c r="Z38">
        <v>33.67</v>
      </c>
      <c r="AA38">
        <v>62.67</v>
      </c>
      <c r="AB38">
        <v>31.33</v>
      </c>
      <c r="AC38">
        <v>4.33</v>
      </c>
      <c r="AD38">
        <v>57.76</v>
      </c>
      <c r="AE38">
        <v>57.76</v>
      </c>
      <c r="AF38">
        <v>5.22</v>
      </c>
      <c r="AG38">
        <f t="shared" si="1"/>
        <v>2.9320739999999996</v>
      </c>
      <c r="AH38">
        <f t="shared" si="2"/>
        <v>2.2879260000000001</v>
      </c>
    </row>
    <row r="39" spans="1:34">
      <c r="A39" t="s">
        <v>81</v>
      </c>
      <c r="B39" s="75">
        <v>201.45</v>
      </c>
      <c r="C39" s="75">
        <v>46.6</v>
      </c>
      <c r="D39" s="135">
        <f t="shared" si="0"/>
        <v>96</v>
      </c>
      <c r="E39" s="75"/>
      <c r="F39" s="78">
        <v>10.65</v>
      </c>
      <c r="G39" s="78">
        <v>10.65</v>
      </c>
      <c r="H39" s="78">
        <v>10.91</v>
      </c>
      <c r="I39">
        <v>66.39</v>
      </c>
      <c r="J39">
        <v>271.91000000000003</v>
      </c>
      <c r="K39">
        <v>46.41</v>
      </c>
      <c r="L39">
        <v>6.85</v>
      </c>
      <c r="M39">
        <v>7.2</v>
      </c>
      <c r="N39" s="135">
        <v>32</v>
      </c>
      <c r="O39" s="135">
        <v>32</v>
      </c>
      <c r="P39" s="135">
        <v>32</v>
      </c>
      <c r="Q39">
        <v>7.46</v>
      </c>
      <c r="R39">
        <v>100.33</v>
      </c>
      <c r="S39">
        <v>7.07</v>
      </c>
      <c r="T39">
        <v>88.87</v>
      </c>
      <c r="U39">
        <v>29.62</v>
      </c>
      <c r="V39">
        <v>29.63</v>
      </c>
      <c r="W39">
        <v>171.62</v>
      </c>
      <c r="X39">
        <v>34.32</v>
      </c>
      <c r="Y39">
        <v>58.92</v>
      </c>
      <c r="Z39">
        <v>36.21</v>
      </c>
      <c r="AA39">
        <v>67.34</v>
      </c>
      <c r="AB39">
        <v>33.659999999999997</v>
      </c>
      <c r="AC39">
        <v>4.43</v>
      </c>
      <c r="AD39">
        <v>60.21</v>
      </c>
      <c r="AE39">
        <v>60.21</v>
      </c>
      <c r="AF39">
        <v>5.22</v>
      </c>
      <c r="AG39">
        <f t="shared" si="1"/>
        <v>2.9320739999999996</v>
      </c>
      <c r="AH39">
        <f t="shared" si="2"/>
        <v>2.2879260000000001</v>
      </c>
    </row>
    <row r="40" spans="1:34">
      <c r="A40" t="s">
        <v>82</v>
      </c>
      <c r="B40" s="75">
        <v>201.45</v>
      </c>
      <c r="C40" s="75">
        <v>46.6</v>
      </c>
      <c r="D40" s="135">
        <f t="shared" si="0"/>
        <v>96</v>
      </c>
      <c r="E40" s="75"/>
      <c r="F40" s="78">
        <v>11.38</v>
      </c>
      <c r="G40" s="78">
        <v>11.38</v>
      </c>
      <c r="H40" s="78">
        <v>11.67</v>
      </c>
      <c r="I40">
        <v>66.39</v>
      </c>
      <c r="J40">
        <v>271.91000000000003</v>
      </c>
      <c r="K40">
        <v>87.01</v>
      </c>
      <c r="L40">
        <v>6.85</v>
      </c>
      <c r="M40">
        <v>7.17</v>
      </c>
      <c r="N40" s="135">
        <v>32</v>
      </c>
      <c r="O40" s="135">
        <v>32</v>
      </c>
      <c r="P40" s="135">
        <v>32</v>
      </c>
      <c r="Q40">
        <v>7.46</v>
      </c>
      <c r="R40">
        <v>106.86</v>
      </c>
      <c r="S40">
        <v>7.07</v>
      </c>
      <c r="T40">
        <v>110.26</v>
      </c>
      <c r="U40">
        <v>36.75</v>
      </c>
      <c r="V40">
        <v>36.76</v>
      </c>
      <c r="W40">
        <v>187.48</v>
      </c>
      <c r="X40">
        <v>37.49</v>
      </c>
      <c r="Y40">
        <v>65.02</v>
      </c>
      <c r="Z40">
        <v>38.32</v>
      </c>
      <c r="AA40">
        <v>73.34</v>
      </c>
      <c r="AB40">
        <v>36.659999999999997</v>
      </c>
      <c r="AC40">
        <v>4.53</v>
      </c>
      <c r="AD40">
        <v>62.13</v>
      </c>
      <c r="AE40">
        <v>62.13</v>
      </c>
      <c r="AF40">
        <v>5.22</v>
      </c>
      <c r="AG40">
        <f t="shared" si="1"/>
        <v>2.9320739999999996</v>
      </c>
      <c r="AH40">
        <f t="shared" si="2"/>
        <v>2.2879260000000001</v>
      </c>
    </row>
    <row r="41" spans="1:34">
      <c r="A41" t="s">
        <v>83</v>
      </c>
      <c r="B41" s="75">
        <v>201.45</v>
      </c>
      <c r="C41" s="75">
        <v>46.6</v>
      </c>
      <c r="D41" s="135">
        <f t="shared" si="0"/>
        <v>96</v>
      </c>
      <c r="E41" s="75"/>
      <c r="F41" s="78">
        <v>12.2</v>
      </c>
      <c r="G41" s="78">
        <v>12.2</v>
      </c>
      <c r="H41" s="78">
        <v>12.5</v>
      </c>
      <c r="I41">
        <v>66.39</v>
      </c>
      <c r="J41">
        <v>271.91000000000003</v>
      </c>
      <c r="K41">
        <v>67.680000000000007</v>
      </c>
      <c r="L41">
        <v>6.85</v>
      </c>
      <c r="M41">
        <v>7.15</v>
      </c>
      <c r="N41" s="135">
        <v>32</v>
      </c>
      <c r="O41" s="135">
        <v>32</v>
      </c>
      <c r="P41" s="135">
        <v>32</v>
      </c>
      <c r="Q41">
        <v>7.46</v>
      </c>
      <c r="R41">
        <v>112.45</v>
      </c>
      <c r="S41">
        <v>7.07</v>
      </c>
      <c r="T41">
        <v>109.26</v>
      </c>
      <c r="U41">
        <v>36.42</v>
      </c>
      <c r="V41">
        <v>36.42</v>
      </c>
      <c r="W41">
        <v>202.58</v>
      </c>
      <c r="X41">
        <v>40.520000000000003</v>
      </c>
      <c r="Y41">
        <v>71.14</v>
      </c>
      <c r="Z41">
        <v>42.58</v>
      </c>
      <c r="AA41">
        <v>76.67</v>
      </c>
      <c r="AB41">
        <v>38.33</v>
      </c>
      <c r="AC41">
        <v>5.51</v>
      </c>
      <c r="AD41">
        <v>62.09</v>
      </c>
      <c r="AE41">
        <v>62.09</v>
      </c>
      <c r="AF41">
        <v>5.22</v>
      </c>
      <c r="AG41">
        <f t="shared" si="1"/>
        <v>2.9320739999999996</v>
      </c>
      <c r="AH41">
        <f t="shared" si="2"/>
        <v>2.2879260000000001</v>
      </c>
    </row>
    <row r="42" spans="1:34">
      <c r="A42" t="s">
        <v>84</v>
      </c>
      <c r="B42" s="75">
        <v>153.11000000000001</v>
      </c>
      <c r="C42" s="75">
        <v>33.82</v>
      </c>
      <c r="D42" s="135">
        <f t="shared" si="0"/>
        <v>96</v>
      </c>
      <c r="E42" s="75"/>
      <c r="F42" s="78">
        <v>13.02</v>
      </c>
      <c r="G42" s="78">
        <v>13.02</v>
      </c>
      <c r="H42" s="78">
        <v>13.34</v>
      </c>
      <c r="I42">
        <v>66.39</v>
      </c>
      <c r="J42">
        <v>271.91000000000003</v>
      </c>
      <c r="K42">
        <v>87.01</v>
      </c>
      <c r="L42">
        <v>6.85</v>
      </c>
      <c r="M42">
        <v>7.19</v>
      </c>
      <c r="N42" s="135">
        <v>32</v>
      </c>
      <c r="O42" s="135">
        <v>32</v>
      </c>
      <c r="P42" s="135">
        <v>32</v>
      </c>
      <c r="Q42">
        <v>7.46</v>
      </c>
      <c r="R42">
        <v>117.73</v>
      </c>
      <c r="S42">
        <v>7.07</v>
      </c>
      <c r="T42">
        <v>108.76</v>
      </c>
      <c r="U42">
        <v>36.25</v>
      </c>
      <c r="V42">
        <v>36.26</v>
      </c>
      <c r="W42">
        <v>216.24</v>
      </c>
      <c r="X42">
        <v>43.25</v>
      </c>
      <c r="Y42">
        <v>75.91</v>
      </c>
      <c r="Z42">
        <v>44.99</v>
      </c>
      <c r="AA42">
        <v>82</v>
      </c>
      <c r="AB42">
        <v>41</v>
      </c>
      <c r="AC42">
        <v>5.62</v>
      </c>
      <c r="AD42">
        <v>61.88</v>
      </c>
      <c r="AE42">
        <v>61.88</v>
      </c>
      <c r="AF42">
        <v>5.22</v>
      </c>
      <c r="AG42">
        <f t="shared" si="1"/>
        <v>2.9320739999999996</v>
      </c>
      <c r="AH42">
        <f t="shared" si="2"/>
        <v>2.2879260000000001</v>
      </c>
    </row>
    <row r="43" spans="1:34">
      <c r="A43" t="s">
        <v>85</v>
      </c>
      <c r="B43" s="75">
        <v>145.68</v>
      </c>
      <c r="C43" s="75">
        <v>33.82</v>
      </c>
      <c r="D43" s="135">
        <f t="shared" si="0"/>
        <v>96</v>
      </c>
      <c r="E43" s="75"/>
      <c r="F43" s="78">
        <v>13.75</v>
      </c>
      <c r="G43" s="78">
        <v>13.75</v>
      </c>
      <c r="H43" s="78">
        <v>14.09</v>
      </c>
      <c r="I43">
        <v>66.39</v>
      </c>
      <c r="J43">
        <v>271.91000000000003</v>
      </c>
      <c r="K43">
        <v>46.41</v>
      </c>
      <c r="L43">
        <v>6.85</v>
      </c>
      <c r="M43">
        <v>7.16</v>
      </c>
      <c r="N43" s="135">
        <v>32</v>
      </c>
      <c r="O43" s="135">
        <v>32</v>
      </c>
      <c r="P43" s="135">
        <v>32</v>
      </c>
      <c r="Q43">
        <v>7.31</v>
      </c>
      <c r="R43">
        <v>122.06</v>
      </c>
      <c r="S43">
        <v>6.88</v>
      </c>
      <c r="T43">
        <v>108.26</v>
      </c>
      <c r="U43">
        <v>36.090000000000003</v>
      </c>
      <c r="V43">
        <v>36.08</v>
      </c>
      <c r="W43">
        <v>228.6</v>
      </c>
      <c r="X43">
        <v>45.72</v>
      </c>
      <c r="Y43">
        <v>80.510000000000005</v>
      </c>
      <c r="Z43">
        <v>46.67</v>
      </c>
      <c r="AA43">
        <v>88.67</v>
      </c>
      <c r="AB43">
        <v>44.33</v>
      </c>
      <c r="AC43">
        <v>9.17</v>
      </c>
      <c r="AD43">
        <v>61.55</v>
      </c>
      <c r="AE43">
        <v>61.55</v>
      </c>
      <c r="AF43">
        <v>5.22</v>
      </c>
      <c r="AG43">
        <f t="shared" si="1"/>
        <v>2.9320739999999996</v>
      </c>
      <c r="AH43">
        <f t="shared" si="2"/>
        <v>2.2879260000000001</v>
      </c>
    </row>
    <row r="44" spans="1:34">
      <c r="A44" t="s">
        <v>86</v>
      </c>
      <c r="B44" s="75">
        <v>145.68</v>
      </c>
      <c r="C44" s="75">
        <v>33.82</v>
      </c>
      <c r="D44" s="135">
        <f t="shared" si="0"/>
        <v>96</v>
      </c>
      <c r="E44" s="75"/>
      <c r="F44" s="78">
        <v>14.37</v>
      </c>
      <c r="G44" s="78">
        <v>14.37</v>
      </c>
      <c r="H44" s="78">
        <v>14.74</v>
      </c>
      <c r="I44">
        <v>66.39</v>
      </c>
      <c r="J44">
        <v>271.91000000000003</v>
      </c>
      <c r="K44">
        <v>46.41</v>
      </c>
      <c r="L44">
        <v>6.85</v>
      </c>
      <c r="M44">
        <v>7.25</v>
      </c>
      <c r="N44" s="135">
        <v>32</v>
      </c>
      <c r="O44" s="135">
        <v>32</v>
      </c>
      <c r="P44" s="135">
        <v>32</v>
      </c>
      <c r="Q44">
        <v>7.31</v>
      </c>
      <c r="R44">
        <v>124.76</v>
      </c>
      <c r="S44">
        <v>6.88</v>
      </c>
      <c r="T44">
        <v>106.76</v>
      </c>
      <c r="U44">
        <v>35.590000000000003</v>
      </c>
      <c r="V44">
        <v>35.58</v>
      </c>
      <c r="W44">
        <v>239.5</v>
      </c>
      <c r="X44">
        <v>47.9</v>
      </c>
      <c r="Y44">
        <v>84.82</v>
      </c>
      <c r="Z44">
        <v>47.51</v>
      </c>
      <c r="AA44">
        <v>90.67</v>
      </c>
      <c r="AB44">
        <v>45.33</v>
      </c>
      <c r="AC44">
        <v>9.2899999999999991</v>
      </c>
      <c r="AD44">
        <v>61.11</v>
      </c>
      <c r="AE44">
        <v>61.11</v>
      </c>
      <c r="AF44">
        <v>5.22</v>
      </c>
      <c r="AG44">
        <f t="shared" si="1"/>
        <v>2.9320739999999996</v>
      </c>
      <c r="AH44">
        <f t="shared" si="2"/>
        <v>2.2879260000000001</v>
      </c>
    </row>
    <row r="45" spans="1:34">
      <c r="A45" t="s">
        <v>87</v>
      </c>
      <c r="B45" s="75">
        <v>145.68</v>
      </c>
      <c r="C45" s="75">
        <v>33.82</v>
      </c>
      <c r="D45" s="135">
        <f t="shared" si="0"/>
        <v>96</v>
      </c>
      <c r="E45" s="75"/>
      <c r="F45" s="78">
        <v>14.9</v>
      </c>
      <c r="G45" s="78">
        <v>14.9</v>
      </c>
      <c r="H45" s="78">
        <v>15.28</v>
      </c>
      <c r="I45">
        <v>66.39</v>
      </c>
      <c r="J45">
        <v>271.91000000000003</v>
      </c>
      <c r="K45">
        <v>46.41</v>
      </c>
      <c r="L45">
        <v>6.85</v>
      </c>
      <c r="M45">
        <v>7.14</v>
      </c>
      <c r="N45" s="135">
        <v>32</v>
      </c>
      <c r="O45" s="135">
        <v>32</v>
      </c>
      <c r="P45" s="135">
        <v>32</v>
      </c>
      <c r="Q45">
        <v>7.31</v>
      </c>
      <c r="R45">
        <v>127.68</v>
      </c>
      <c r="S45">
        <v>6.88</v>
      </c>
      <c r="T45">
        <v>115.03</v>
      </c>
      <c r="U45">
        <v>38.340000000000003</v>
      </c>
      <c r="V45">
        <v>38.35</v>
      </c>
      <c r="W45">
        <v>249.6</v>
      </c>
      <c r="X45">
        <v>49.92</v>
      </c>
      <c r="Y45">
        <v>87.76</v>
      </c>
      <c r="Z45">
        <v>48.09</v>
      </c>
      <c r="AA45">
        <v>94</v>
      </c>
      <c r="AB45">
        <v>47</v>
      </c>
      <c r="AC45">
        <v>9.41</v>
      </c>
      <c r="AD45">
        <v>61.54</v>
      </c>
      <c r="AE45">
        <v>61.54</v>
      </c>
      <c r="AF45">
        <v>5.22</v>
      </c>
      <c r="AG45">
        <f t="shared" si="1"/>
        <v>2.9320739999999996</v>
      </c>
      <c r="AH45">
        <f t="shared" si="2"/>
        <v>2.2879260000000001</v>
      </c>
    </row>
    <row r="46" spans="1:34">
      <c r="A46" t="s">
        <v>88</v>
      </c>
      <c r="B46" s="75">
        <v>145.68</v>
      </c>
      <c r="C46" s="75">
        <v>33.82</v>
      </c>
      <c r="D46" s="135">
        <f t="shared" si="0"/>
        <v>96</v>
      </c>
      <c r="E46" s="75"/>
      <c r="F46" s="78">
        <v>15.37</v>
      </c>
      <c r="G46" s="78">
        <v>15.37</v>
      </c>
      <c r="H46" s="78">
        <v>15.76</v>
      </c>
      <c r="I46">
        <v>66.39</v>
      </c>
      <c r="J46">
        <v>271.91000000000003</v>
      </c>
      <c r="K46">
        <v>46.41</v>
      </c>
      <c r="L46">
        <v>6.85</v>
      </c>
      <c r="M46">
        <v>7.11</v>
      </c>
      <c r="N46" s="135">
        <v>32</v>
      </c>
      <c r="O46" s="135">
        <v>32</v>
      </c>
      <c r="P46" s="135">
        <v>32</v>
      </c>
      <c r="Q46">
        <v>7.31</v>
      </c>
      <c r="R46">
        <v>130.80000000000001</v>
      </c>
      <c r="S46">
        <v>6.88</v>
      </c>
      <c r="T46">
        <v>115.13</v>
      </c>
      <c r="U46">
        <v>38.380000000000003</v>
      </c>
      <c r="V46">
        <v>38.369999999999997</v>
      </c>
      <c r="W46">
        <v>250</v>
      </c>
      <c r="X46">
        <v>50</v>
      </c>
      <c r="Y46">
        <v>89.19</v>
      </c>
      <c r="Z46">
        <v>48.4</v>
      </c>
      <c r="AA46">
        <v>96.67</v>
      </c>
      <c r="AB46">
        <v>48.33</v>
      </c>
      <c r="AC46">
        <v>9.5500000000000007</v>
      </c>
      <c r="AD46">
        <v>70.09</v>
      </c>
      <c r="AE46">
        <v>70.09</v>
      </c>
      <c r="AF46">
        <v>5.22</v>
      </c>
      <c r="AG46">
        <f t="shared" si="1"/>
        <v>2.9320739999999996</v>
      </c>
      <c r="AH46">
        <f t="shared" si="2"/>
        <v>2.2879260000000001</v>
      </c>
    </row>
    <row r="47" spans="1:34">
      <c r="A47" t="s">
        <v>89</v>
      </c>
      <c r="B47" s="75">
        <v>145.68</v>
      </c>
      <c r="C47" s="75">
        <v>33.82</v>
      </c>
      <c r="D47" s="135">
        <f t="shared" si="0"/>
        <v>96</v>
      </c>
      <c r="E47" s="75"/>
      <c r="F47" s="78">
        <v>15.78</v>
      </c>
      <c r="G47" s="78">
        <v>15.78</v>
      </c>
      <c r="H47" s="78">
        <v>16.170000000000002</v>
      </c>
      <c r="I47">
        <v>66.39</v>
      </c>
      <c r="J47">
        <v>271.91000000000003</v>
      </c>
      <c r="K47">
        <v>46.41</v>
      </c>
      <c r="L47">
        <v>7.31</v>
      </c>
      <c r="M47">
        <v>7.28</v>
      </c>
      <c r="N47" s="135">
        <v>32</v>
      </c>
      <c r="O47" s="135">
        <v>32</v>
      </c>
      <c r="P47" s="135">
        <v>32</v>
      </c>
      <c r="Q47">
        <v>7.31</v>
      </c>
      <c r="R47">
        <v>133.33000000000001</v>
      </c>
      <c r="S47">
        <v>6.88</v>
      </c>
      <c r="T47">
        <v>115.14</v>
      </c>
      <c r="U47">
        <v>38.380000000000003</v>
      </c>
      <c r="V47">
        <v>38.380000000000003</v>
      </c>
      <c r="W47">
        <v>250</v>
      </c>
      <c r="X47">
        <v>50</v>
      </c>
      <c r="Y47">
        <v>90.5</v>
      </c>
      <c r="Z47">
        <v>49.04</v>
      </c>
      <c r="AA47">
        <v>96</v>
      </c>
      <c r="AB47">
        <v>48</v>
      </c>
      <c r="AC47">
        <v>10.37</v>
      </c>
      <c r="AD47">
        <v>70.09</v>
      </c>
      <c r="AE47">
        <v>70.09</v>
      </c>
      <c r="AF47">
        <v>5.22</v>
      </c>
      <c r="AG47">
        <f t="shared" si="1"/>
        <v>2.9320739999999996</v>
      </c>
      <c r="AH47">
        <f t="shared" si="2"/>
        <v>2.2879260000000001</v>
      </c>
    </row>
    <row r="48" spans="1:34">
      <c r="A48" t="s">
        <v>90</v>
      </c>
      <c r="B48" s="75">
        <v>145.68</v>
      </c>
      <c r="C48" s="75">
        <v>33.82</v>
      </c>
      <c r="D48" s="135">
        <f t="shared" si="0"/>
        <v>96</v>
      </c>
      <c r="E48" s="75"/>
      <c r="F48" s="78">
        <v>16.09</v>
      </c>
      <c r="G48" s="78">
        <v>16.09</v>
      </c>
      <c r="H48" s="78">
        <v>16.5</v>
      </c>
      <c r="I48">
        <v>66.39</v>
      </c>
      <c r="J48">
        <v>271.91000000000003</v>
      </c>
      <c r="K48">
        <v>67.680000000000007</v>
      </c>
      <c r="L48">
        <v>7.31</v>
      </c>
      <c r="M48">
        <v>7.12</v>
      </c>
      <c r="N48" s="135">
        <v>32</v>
      </c>
      <c r="O48" s="135">
        <v>32</v>
      </c>
      <c r="P48" s="135">
        <v>32</v>
      </c>
      <c r="Q48">
        <v>7.31</v>
      </c>
      <c r="R48">
        <v>133.65</v>
      </c>
      <c r="S48">
        <v>6.88</v>
      </c>
      <c r="T48">
        <v>115.18</v>
      </c>
      <c r="U48">
        <v>38.4</v>
      </c>
      <c r="V48">
        <v>38.39</v>
      </c>
      <c r="W48">
        <v>250</v>
      </c>
      <c r="X48">
        <v>50</v>
      </c>
      <c r="Y48">
        <v>90.5</v>
      </c>
      <c r="Z48">
        <v>49.82</v>
      </c>
      <c r="AA48">
        <v>96</v>
      </c>
      <c r="AB48">
        <v>48</v>
      </c>
      <c r="AC48">
        <v>10.94</v>
      </c>
      <c r="AD48">
        <v>70.12</v>
      </c>
      <c r="AE48">
        <v>70.12</v>
      </c>
      <c r="AF48">
        <v>5.22</v>
      </c>
      <c r="AG48">
        <f t="shared" si="1"/>
        <v>2.9320739999999996</v>
      </c>
      <c r="AH48">
        <f t="shared" si="2"/>
        <v>2.2879260000000001</v>
      </c>
    </row>
    <row r="49" spans="1:34">
      <c r="A49" t="s">
        <v>91</v>
      </c>
      <c r="B49" s="75">
        <v>194.02</v>
      </c>
      <c r="C49" s="75">
        <v>33.82</v>
      </c>
      <c r="D49" s="135">
        <f t="shared" si="0"/>
        <v>96</v>
      </c>
      <c r="E49" s="75"/>
      <c r="F49" s="78">
        <v>16.32</v>
      </c>
      <c r="G49" s="78">
        <v>16.32</v>
      </c>
      <c r="H49" s="78">
        <v>16.73</v>
      </c>
      <c r="I49">
        <v>66.39</v>
      </c>
      <c r="J49">
        <v>271.91000000000003</v>
      </c>
      <c r="K49">
        <v>67.680000000000007</v>
      </c>
      <c r="L49">
        <v>7.31</v>
      </c>
      <c r="M49">
        <v>7.2</v>
      </c>
      <c r="N49" s="135">
        <v>32</v>
      </c>
      <c r="O49" s="135">
        <v>32</v>
      </c>
      <c r="P49" s="135">
        <v>32</v>
      </c>
      <c r="Q49">
        <v>7.31</v>
      </c>
      <c r="R49">
        <v>134.47</v>
      </c>
      <c r="S49">
        <v>6.88</v>
      </c>
      <c r="T49">
        <v>115.2</v>
      </c>
      <c r="U49">
        <v>38.4</v>
      </c>
      <c r="V49">
        <v>38.4</v>
      </c>
      <c r="W49">
        <v>250</v>
      </c>
      <c r="X49">
        <v>50</v>
      </c>
      <c r="Y49">
        <v>90.5</v>
      </c>
      <c r="Z49">
        <v>50</v>
      </c>
      <c r="AA49">
        <v>95.34</v>
      </c>
      <c r="AB49">
        <v>47.66</v>
      </c>
      <c r="AC49">
        <v>11.05</v>
      </c>
      <c r="AD49">
        <v>70.13</v>
      </c>
      <c r="AE49">
        <v>70.13</v>
      </c>
      <c r="AF49">
        <v>5.22</v>
      </c>
      <c r="AG49">
        <f t="shared" si="1"/>
        <v>2.9320739999999996</v>
      </c>
      <c r="AH49">
        <f t="shared" si="2"/>
        <v>2.2879260000000001</v>
      </c>
    </row>
    <row r="50" spans="1:34">
      <c r="A50" t="s">
        <v>92</v>
      </c>
      <c r="B50" s="75">
        <v>201.45</v>
      </c>
      <c r="C50" s="75">
        <v>33.82</v>
      </c>
      <c r="D50" s="135">
        <f t="shared" si="0"/>
        <v>96</v>
      </c>
      <c r="E50" s="75"/>
      <c r="F50" s="78">
        <v>16.66</v>
      </c>
      <c r="G50" s="78">
        <v>16.66</v>
      </c>
      <c r="H50" s="78">
        <v>17.09</v>
      </c>
      <c r="I50">
        <v>66.39</v>
      </c>
      <c r="J50">
        <v>271.91000000000003</v>
      </c>
      <c r="K50">
        <v>67.680000000000007</v>
      </c>
      <c r="L50">
        <v>7.31</v>
      </c>
      <c r="M50">
        <v>7.23</v>
      </c>
      <c r="N50" s="135">
        <v>32</v>
      </c>
      <c r="O50" s="135">
        <v>32</v>
      </c>
      <c r="P50" s="135">
        <v>32</v>
      </c>
      <c r="Q50">
        <v>7.31</v>
      </c>
      <c r="R50">
        <v>133.35</v>
      </c>
      <c r="S50">
        <v>6.88</v>
      </c>
      <c r="T50">
        <v>115.22</v>
      </c>
      <c r="U50">
        <v>38.409999999999997</v>
      </c>
      <c r="V50">
        <v>38.409999999999997</v>
      </c>
      <c r="W50">
        <v>250</v>
      </c>
      <c r="X50">
        <v>50</v>
      </c>
      <c r="Y50">
        <v>90.5</v>
      </c>
      <c r="Z50">
        <v>50</v>
      </c>
      <c r="AA50">
        <v>95.34</v>
      </c>
      <c r="AB50">
        <v>47.66</v>
      </c>
      <c r="AC50">
        <v>11.16</v>
      </c>
      <c r="AD50">
        <v>70.150000000000006</v>
      </c>
      <c r="AE50">
        <v>70.150000000000006</v>
      </c>
      <c r="AF50">
        <v>5.22</v>
      </c>
      <c r="AG50">
        <f t="shared" si="1"/>
        <v>2.9320739999999996</v>
      </c>
      <c r="AH50">
        <f t="shared" si="2"/>
        <v>2.2879260000000001</v>
      </c>
    </row>
    <row r="51" spans="1:34">
      <c r="A51" t="s">
        <v>93</v>
      </c>
      <c r="B51" s="75">
        <v>201.45</v>
      </c>
      <c r="C51" s="75">
        <v>46.92</v>
      </c>
      <c r="D51" s="135">
        <f t="shared" si="0"/>
        <v>96</v>
      </c>
      <c r="E51" s="75"/>
      <c r="F51" s="78">
        <v>16.690000000000001</v>
      </c>
      <c r="G51" s="78">
        <v>16.690000000000001</v>
      </c>
      <c r="H51" s="78">
        <v>17.100000000000001</v>
      </c>
      <c r="I51">
        <v>66.39</v>
      </c>
      <c r="J51">
        <v>271.91000000000003</v>
      </c>
      <c r="K51">
        <v>75.41</v>
      </c>
      <c r="L51">
        <v>7.46</v>
      </c>
      <c r="M51">
        <v>7.12</v>
      </c>
      <c r="N51" s="135">
        <v>32</v>
      </c>
      <c r="O51" s="135">
        <v>32</v>
      </c>
      <c r="P51" s="135">
        <v>32</v>
      </c>
      <c r="Q51">
        <v>7.31</v>
      </c>
      <c r="R51">
        <v>136.36000000000001</v>
      </c>
      <c r="S51">
        <v>7.15</v>
      </c>
      <c r="T51">
        <v>115.26</v>
      </c>
      <c r="U51">
        <v>38.42</v>
      </c>
      <c r="V51">
        <v>38.43</v>
      </c>
      <c r="W51">
        <v>250</v>
      </c>
      <c r="X51">
        <v>50</v>
      </c>
      <c r="Y51">
        <v>90.5</v>
      </c>
      <c r="Z51">
        <v>50</v>
      </c>
      <c r="AA51">
        <v>94.67</v>
      </c>
      <c r="AB51">
        <v>47.33</v>
      </c>
      <c r="AC51">
        <v>16.84</v>
      </c>
      <c r="AD51">
        <v>70.180000000000007</v>
      </c>
      <c r="AE51">
        <v>70.180000000000007</v>
      </c>
      <c r="AF51">
        <v>4.25</v>
      </c>
      <c r="AG51">
        <f t="shared" si="1"/>
        <v>2.3872249999999999</v>
      </c>
      <c r="AH51">
        <f t="shared" si="2"/>
        <v>1.8627750000000001</v>
      </c>
    </row>
    <row r="52" spans="1:34">
      <c r="A52" t="s">
        <v>94</v>
      </c>
      <c r="B52" s="75">
        <v>201.45</v>
      </c>
      <c r="C52" s="75">
        <v>46.92</v>
      </c>
      <c r="D52" s="135">
        <f t="shared" si="0"/>
        <v>96</v>
      </c>
      <c r="E52" s="75"/>
      <c r="F52" s="78">
        <v>16.73</v>
      </c>
      <c r="G52" s="78">
        <v>16.73</v>
      </c>
      <c r="H52" s="78">
        <v>17.14</v>
      </c>
      <c r="I52">
        <v>70.569999999999993</v>
      </c>
      <c r="J52">
        <v>271.91000000000003</v>
      </c>
      <c r="K52">
        <v>75.41</v>
      </c>
      <c r="L52">
        <v>7.46</v>
      </c>
      <c r="M52">
        <v>7.2</v>
      </c>
      <c r="N52" s="135">
        <v>32</v>
      </c>
      <c r="O52" s="135">
        <v>32</v>
      </c>
      <c r="P52" s="135">
        <v>32</v>
      </c>
      <c r="Q52">
        <v>7.31</v>
      </c>
      <c r="R52">
        <v>127.7</v>
      </c>
      <c r="S52">
        <v>7.15</v>
      </c>
      <c r="T52">
        <v>115.3</v>
      </c>
      <c r="U52">
        <v>38.43</v>
      </c>
      <c r="V52">
        <v>38.44</v>
      </c>
      <c r="W52">
        <v>250</v>
      </c>
      <c r="X52">
        <v>50</v>
      </c>
      <c r="Y52">
        <v>90.5</v>
      </c>
      <c r="Z52">
        <v>50</v>
      </c>
      <c r="AA52">
        <v>94.67</v>
      </c>
      <c r="AB52">
        <v>47.33</v>
      </c>
      <c r="AC52">
        <v>18.84</v>
      </c>
      <c r="AD52">
        <v>70.2</v>
      </c>
      <c r="AE52">
        <v>70.2</v>
      </c>
      <c r="AF52">
        <v>4.25</v>
      </c>
      <c r="AG52">
        <f t="shared" si="1"/>
        <v>2.3872249999999999</v>
      </c>
      <c r="AH52">
        <f t="shared" si="2"/>
        <v>1.8627750000000001</v>
      </c>
    </row>
    <row r="53" spans="1:34">
      <c r="A53" t="s">
        <v>95</v>
      </c>
      <c r="B53" s="75">
        <v>201.45</v>
      </c>
      <c r="C53" s="75">
        <v>46.92</v>
      </c>
      <c r="D53" s="135">
        <f t="shared" si="0"/>
        <v>96</v>
      </c>
      <c r="E53" s="75"/>
      <c r="F53" s="78">
        <v>16.7</v>
      </c>
      <c r="G53" s="78">
        <v>16.7</v>
      </c>
      <c r="H53" s="78">
        <v>17.11</v>
      </c>
      <c r="I53">
        <v>70.569999999999993</v>
      </c>
      <c r="J53">
        <v>271.91000000000003</v>
      </c>
      <c r="K53">
        <v>75.41</v>
      </c>
      <c r="L53">
        <v>7.46</v>
      </c>
      <c r="M53">
        <v>7.23</v>
      </c>
      <c r="N53" s="135">
        <v>32</v>
      </c>
      <c r="O53" s="135">
        <v>32</v>
      </c>
      <c r="P53" s="135">
        <v>32</v>
      </c>
      <c r="Q53">
        <v>7.31</v>
      </c>
      <c r="R53">
        <v>126.34</v>
      </c>
      <c r="S53">
        <v>7.15</v>
      </c>
      <c r="T53">
        <v>115.33</v>
      </c>
      <c r="U53">
        <v>38.44</v>
      </c>
      <c r="V53">
        <v>38.450000000000003</v>
      </c>
      <c r="W53">
        <v>250</v>
      </c>
      <c r="X53">
        <v>50</v>
      </c>
      <c r="Y53">
        <v>90.5</v>
      </c>
      <c r="Z53">
        <v>50</v>
      </c>
      <c r="AA53">
        <v>95.34</v>
      </c>
      <c r="AB53">
        <v>47.66</v>
      </c>
      <c r="AC53">
        <v>20.51</v>
      </c>
      <c r="AD53">
        <v>70.22</v>
      </c>
      <c r="AE53">
        <v>70.22</v>
      </c>
      <c r="AF53">
        <v>4.25</v>
      </c>
      <c r="AG53">
        <f t="shared" si="1"/>
        <v>2.3872249999999999</v>
      </c>
      <c r="AH53">
        <f t="shared" si="2"/>
        <v>1.8627750000000001</v>
      </c>
    </row>
    <row r="54" spans="1:34">
      <c r="A54" t="s">
        <v>96</v>
      </c>
      <c r="B54" s="75">
        <v>201.45</v>
      </c>
      <c r="C54" s="75">
        <v>46.92</v>
      </c>
      <c r="D54" s="135">
        <f t="shared" si="0"/>
        <v>96</v>
      </c>
      <c r="E54" s="75"/>
      <c r="F54" s="78">
        <v>16.75</v>
      </c>
      <c r="G54" s="78">
        <v>16.75</v>
      </c>
      <c r="H54" s="78">
        <v>17.170000000000002</v>
      </c>
      <c r="I54">
        <v>70.569999999999993</v>
      </c>
      <c r="J54">
        <v>271.91000000000003</v>
      </c>
      <c r="K54">
        <v>75.41</v>
      </c>
      <c r="L54">
        <v>7.46</v>
      </c>
      <c r="M54">
        <v>7.91</v>
      </c>
      <c r="N54" s="135">
        <v>32</v>
      </c>
      <c r="O54" s="135">
        <v>32</v>
      </c>
      <c r="P54" s="135">
        <v>32</v>
      </c>
      <c r="Q54">
        <v>7.31</v>
      </c>
      <c r="R54">
        <v>125.68</v>
      </c>
      <c r="S54">
        <v>7.15</v>
      </c>
      <c r="T54">
        <v>115.36</v>
      </c>
      <c r="U54">
        <v>38.450000000000003</v>
      </c>
      <c r="V54">
        <v>38.46</v>
      </c>
      <c r="W54">
        <v>250</v>
      </c>
      <c r="X54">
        <v>50</v>
      </c>
      <c r="Y54">
        <v>90.5</v>
      </c>
      <c r="Z54">
        <v>50</v>
      </c>
      <c r="AA54">
        <v>96</v>
      </c>
      <c r="AB54">
        <v>48</v>
      </c>
      <c r="AC54">
        <v>21.84</v>
      </c>
      <c r="AD54">
        <v>70.239999999999995</v>
      </c>
      <c r="AE54">
        <v>70.239999999999995</v>
      </c>
      <c r="AF54">
        <v>4.25</v>
      </c>
      <c r="AG54">
        <f t="shared" si="1"/>
        <v>2.3872249999999999</v>
      </c>
      <c r="AH54">
        <f t="shared" si="2"/>
        <v>1.8627750000000001</v>
      </c>
    </row>
    <row r="55" spans="1:34">
      <c r="A55" t="s">
        <v>97</v>
      </c>
      <c r="B55" s="75">
        <v>230.46</v>
      </c>
      <c r="C55" s="75">
        <v>33.82</v>
      </c>
      <c r="D55" s="135">
        <f t="shared" si="0"/>
        <v>96</v>
      </c>
      <c r="E55" s="75"/>
      <c r="F55" s="78">
        <v>16.670000000000002</v>
      </c>
      <c r="G55" s="78">
        <v>16.670000000000002</v>
      </c>
      <c r="H55" s="78">
        <v>17.09</v>
      </c>
      <c r="I55">
        <v>70.569999999999993</v>
      </c>
      <c r="J55">
        <v>271.91000000000003</v>
      </c>
      <c r="K55">
        <v>75.41</v>
      </c>
      <c r="L55">
        <v>7.62</v>
      </c>
      <c r="M55">
        <v>9.06</v>
      </c>
      <c r="N55" s="135">
        <v>32</v>
      </c>
      <c r="O55" s="135">
        <v>32</v>
      </c>
      <c r="P55" s="135">
        <v>32</v>
      </c>
      <c r="Q55">
        <v>7.53</v>
      </c>
      <c r="R55">
        <v>125.38</v>
      </c>
      <c r="S55">
        <v>7.43</v>
      </c>
      <c r="T55">
        <v>115.39</v>
      </c>
      <c r="U55">
        <v>38.46</v>
      </c>
      <c r="V55">
        <v>38.47</v>
      </c>
      <c r="W55">
        <v>250</v>
      </c>
      <c r="X55">
        <v>50</v>
      </c>
      <c r="Y55">
        <v>90.5</v>
      </c>
      <c r="Z55">
        <v>49.69</v>
      </c>
      <c r="AA55">
        <v>94</v>
      </c>
      <c r="AB55">
        <v>47</v>
      </c>
      <c r="AC55">
        <v>22.84</v>
      </c>
      <c r="AD55">
        <v>70.260000000000005</v>
      </c>
      <c r="AE55">
        <v>70.260000000000005</v>
      </c>
      <c r="AF55">
        <v>4.25</v>
      </c>
      <c r="AG55">
        <f t="shared" si="1"/>
        <v>2.3872249999999999</v>
      </c>
      <c r="AH55">
        <f t="shared" si="2"/>
        <v>1.8627750000000001</v>
      </c>
    </row>
    <row r="56" spans="1:34">
      <c r="A56" t="s">
        <v>98</v>
      </c>
      <c r="B56" s="75">
        <v>261.62</v>
      </c>
      <c r="C56" s="75">
        <v>33.82</v>
      </c>
      <c r="D56" s="135">
        <f t="shared" si="0"/>
        <v>96</v>
      </c>
      <c r="E56" s="75"/>
      <c r="F56" s="78">
        <v>16.57</v>
      </c>
      <c r="G56" s="78">
        <v>16.57</v>
      </c>
      <c r="H56" s="78">
        <v>16.98</v>
      </c>
      <c r="I56">
        <v>66.39</v>
      </c>
      <c r="J56">
        <v>271.91000000000003</v>
      </c>
      <c r="K56">
        <v>75.41</v>
      </c>
      <c r="L56">
        <v>7.62</v>
      </c>
      <c r="M56">
        <v>10.26</v>
      </c>
      <c r="N56" s="135">
        <v>32</v>
      </c>
      <c r="O56" s="135">
        <v>32</v>
      </c>
      <c r="P56" s="135">
        <v>32</v>
      </c>
      <c r="Q56">
        <v>7.53</v>
      </c>
      <c r="R56">
        <v>125.69</v>
      </c>
      <c r="S56">
        <v>7.43</v>
      </c>
      <c r="T56">
        <v>115.4</v>
      </c>
      <c r="U56">
        <v>38.47</v>
      </c>
      <c r="V56">
        <v>38.46</v>
      </c>
      <c r="W56">
        <v>250</v>
      </c>
      <c r="X56">
        <v>50</v>
      </c>
      <c r="Y56">
        <v>90.5</v>
      </c>
      <c r="Z56">
        <v>48.82</v>
      </c>
      <c r="AA56">
        <v>94</v>
      </c>
      <c r="AB56">
        <v>47</v>
      </c>
      <c r="AC56">
        <v>23.36</v>
      </c>
      <c r="AD56">
        <v>70.27</v>
      </c>
      <c r="AE56">
        <v>70.27</v>
      </c>
      <c r="AF56">
        <v>4.25</v>
      </c>
      <c r="AG56">
        <f t="shared" si="1"/>
        <v>2.3872249999999999</v>
      </c>
      <c r="AH56">
        <f t="shared" si="2"/>
        <v>1.8627750000000001</v>
      </c>
    </row>
    <row r="57" spans="1:34">
      <c r="A57" t="s">
        <v>99</v>
      </c>
      <c r="B57" s="75">
        <v>261.62</v>
      </c>
      <c r="C57" s="75">
        <v>56.07</v>
      </c>
      <c r="D57" s="135">
        <f t="shared" si="0"/>
        <v>96</v>
      </c>
      <c r="E57" s="75"/>
      <c r="F57" s="78">
        <v>16.36</v>
      </c>
      <c r="G57" s="78">
        <v>16.36</v>
      </c>
      <c r="H57" s="78">
        <v>16.78</v>
      </c>
      <c r="I57">
        <v>74.930000000000007</v>
      </c>
      <c r="J57">
        <v>271.91000000000003</v>
      </c>
      <c r="K57">
        <v>101.27</v>
      </c>
      <c r="L57">
        <v>7.62</v>
      </c>
      <c r="M57">
        <v>12.62</v>
      </c>
      <c r="N57" s="135">
        <v>32</v>
      </c>
      <c r="O57" s="135">
        <v>32</v>
      </c>
      <c r="P57" s="135">
        <v>32</v>
      </c>
      <c r="Q57">
        <v>7.53</v>
      </c>
      <c r="R57">
        <v>122.96</v>
      </c>
      <c r="S57">
        <v>7.43</v>
      </c>
      <c r="T57">
        <v>115.46</v>
      </c>
      <c r="U57">
        <v>38.49</v>
      </c>
      <c r="V57">
        <v>38.49</v>
      </c>
      <c r="W57">
        <v>250</v>
      </c>
      <c r="X57">
        <v>50</v>
      </c>
      <c r="Y57">
        <v>90.5</v>
      </c>
      <c r="Z57">
        <v>47.8</v>
      </c>
      <c r="AA57">
        <v>94.67</v>
      </c>
      <c r="AB57">
        <v>47.33</v>
      </c>
      <c r="AC57">
        <v>23.36</v>
      </c>
      <c r="AD57">
        <v>70.31</v>
      </c>
      <c r="AE57">
        <v>70.31</v>
      </c>
      <c r="AF57">
        <v>4.25</v>
      </c>
      <c r="AG57">
        <f t="shared" si="1"/>
        <v>2.3872249999999999</v>
      </c>
      <c r="AH57">
        <f t="shared" si="2"/>
        <v>1.8627750000000001</v>
      </c>
    </row>
    <row r="58" spans="1:34">
      <c r="A58" t="s">
        <v>100</v>
      </c>
      <c r="B58" s="75">
        <v>261.62</v>
      </c>
      <c r="C58" s="75">
        <v>56.07</v>
      </c>
      <c r="D58" s="135">
        <f t="shared" si="0"/>
        <v>96</v>
      </c>
      <c r="E58" s="75"/>
      <c r="F58" s="78">
        <v>15.96</v>
      </c>
      <c r="G58" s="78">
        <v>15.96</v>
      </c>
      <c r="H58" s="78">
        <v>16.350000000000001</v>
      </c>
      <c r="I58">
        <v>83.46</v>
      </c>
      <c r="J58">
        <v>271.91000000000003</v>
      </c>
      <c r="K58">
        <v>101.27</v>
      </c>
      <c r="L58">
        <v>7.62</v>
      </c>
      <c r="M58">
        <v>15.28</v>
      </c>
      <c r="N58" s="135">
        <v>32</v>
      </c>
      <c r="O58" s="135">
        <v>32</v>
      </c>
      <c r="P58" s="135">
        <v>32</v>
      </c>
      <c r="Q58">
        <v>7.53</v>
      </c>
      <c r="R58">
        <v>116.28</v>
      </c>
      <c r="S58">
        <v>7.43</v>
      </c>
      <c r="T58">
        <v>115.49</v>
      </c>
      <c r="U58">
        <v>38.5</v>
      </c>
      <c r="V58">
        <v>38.49</v>
      </c>
      <c r="W58">
        <v>250</v>
      </c>
      <c r="X58">
        <v>50</v>
      </c>
      <c r="Y58">
        <v>82.55</v>
      </c>
      <c r="Z58">
        <v>46.69</v>
      </c>
      <c r="AA58">
        <v>92.67</v>
      </c>
      <c r="AB58">
        <v>46.33</v>
      </c>
      <c r="AC58">
        <v>23.39</v>
      </c>
      <c r="AD58">
        <v>70.33</v>
      </c>
      <c r="AE58">
        <v>70.33</v>
      </c>
      <c r="AF58">
        <v>4.25</v>
      </c>
      <c r="AG58">
        <f t="shared" si="1"/>
        <v>2.3872249999999999</v>
      </c>
      <c r="AH58">
        <f t="shared" si="2"/>
        <v>1.8627750000000001</v>
      </c>
    </row>
    <row r="59" spans="1:34">
      <c r="A59" t="s">
        <v>101</v>
      </c>
      <c r="B59" s="75">
        <v>261.62</v>
      </c>
      <c r="C59" s="75">
        <v>69.62</v>
      </c>
      <c r="D59" s="135">
        <f t="shared" si="0"/>
        <v>96</v>
      </c>
      <c r="E59" s="75"/>
      <c r="F59" s="78">
        <v>15.7</v>
      </c>
      <c r="G59" s="78">
        <v>15.7</v>
      </c>
      <c r="H59" s="78">
        <v>16.09</v>
      </c>
      <c r="I59">
        <v>92</v>
      </c>
      <c r="J59">
        <v>271.91000000000003</v>
      </c>
      <c r="K59">
        <v>101.27</v>
      </c>
      <c r="L59">
        <v>7.77</v>
      </c>
      <c r="M59">
        <v>18.53</v>
      </c>
      <c r="N59" s="135">
        <v>32</v>
      </c>
      <c r="O59" s="135">
        <v>32</v>
      </c>
      <c r="P59" s="135">
        <v>32</v>
      </c>
      <c r="Q59">
        <v>7.53</v>
      </c>
      <c r="R59">
        <v>110.31</v>
      </c>
      <c r="S59">
        <v>7.81</v>
      </c>
      <c r="T59">
        <v>115.46</v>
      </c>
      <c r="U59">
        <v>38.49</v>
      </c>
      <c r="V59">
        <v>38.49</v>
      </c>
      <c r="W59">
        <v>250</v>
      </c>
      <c r="X59">
        <v>50</v>
      </c>
      <c r="Y59">
        <v>83.28</v>
      </c>
      <c r="Z59">
        <v>41.15</v>
      </c>
      <c r="AA59">
        <v>90.67</v>
      </c>
      <c r="AB59">
        <v>45.33</v>
      </c>
      <c r="AC59">
        <v>20.55</v>
      </c>
      <c r="AD59">
        <v>70.31</v>
      </c>
      <c r="AE59">
        <v>70.31</v>
      </c>
      <c r="AF59">
        <v>5.99</v>
      </c>
      <c r="AG59">
        <f t="shared" si="1"/>
        <v>3.3645830000000001</v>
      </c>
      <c r="AH59">
        <f t="shared" si="2"/>
        <v>2.6254170000000001</v>
      </c>
    </row>
    <row r="60" spans="1:34">
      <c r="A60" t="s">
        <v>102</v>
      </c>
      <c r="B60" s="75">
        <v>261.62</v>
      </c>
      <c r="C60" s="75">
        <v>69.62</v>
      </c>
      <c r="D60" s="135">
        <f t="shared" si="0"/>
        <v>96</v>
      </c>
      <c r="E60" s="75"/>
      <c r="F60" s="78">
        <v>15.41</v>
      </c>
      <c r="G60" s="78">
        <v>15.41</v>
      </c>
      <c r="H60" s="78">
        <v>15.8</v>
      </c>
      <c r="I60">
        <v>100.54</v>
      </c>
      <c r="J60">
        <v>271.91000000000003</v>
      </c>
      <c r="K60">
        <v>101.27</v>
      </c>
      <c r="L60">
        <v>7.77</v>
      </c>
      <c r="M60">
        <v>20.11</v>
      </c>
      <c r="N60" s="135">
        <v>32</v>
      </c>
      <c r="O60" s="135">
        <v>32</v>
      </c>
      <c r="P60" s="135">
        <v>32</v>
      </c>
      <c r="Q60">
        <v>7.53</v>
      </c>
      <c r="R60">
        <v>105.49</v>
      </c>
      <c r="S60">
        <v>7.81</v>
      </c>
      <c r="T60">
        <v>115.46</v>
      </c>
      <c r="U60">
        <v>38.49</v>
      </c>
      <c r="V60">
        <v>38.479999999999997</v>
      </c>
      <c r="W60">
        <v>250</v>
      </c>
      <c r="X60">
        <v>50</v>
      </c>
      <c r="Y60">
        <v>83.62</v>
      </c>
      <c r="Z60">
        <v>40.130000000000003</v>
      </c>
      <c r="AA60">
        <v>90.67</v>
      </c>
      <c r="AB60">
        <v>45.33</v>
      </c>
      <c r="AC60">
        <v>20.57</v>
      </c>
      <c r="AD60">
        <v>70.31</v>
      </c>
      <c r="AE60">
        <v>70.31</v>
      </c>
      <c r="AF60">
        <v>6.64</v>
      </c>
      <c r="AG60">
        <f t="shared" si="1"/>
        <v>3.7296879999999994</v>
      </c>
      <c r="AH60">
        <f t="shared" si="2"/>
        <v>2.9103120000000002</v>
      </c>
    </row>
    <row r="61" spans="1:34">
      <c r="A61" t="s">
        <v>103</v>
      </c>
      <c r="B61" s="75">
        <v>261.62</v>
      </c>
      <c r="C61" s="75">
        <v>74.13</v>
      </c>
      <c r="D61" s="135">
        <f t="shared" si="0"/>
        <v>96</v>
      </c>
      <c r="E61" s="75"/>
      <c r="F61" s="78">
        <v>14.7</v>
      </c>
      <c r="G61" s="78">
        <v>14.7</v>
      </c>
      <c r="H61" s="78">
        <v>15.06</v>
      </c>
      <c r="I61">
        <v>116.08</v>
      </c>
      <c r="J61">
        <v>271.91000000000003</v>
      </c>
      <c r="K61">
        <v>101.27</v>
      </c>
      <c r="L61">
        <v>7.77</v>
      </c>
      <c r="M61">
        <v>23.48</v>
      </c>
      <c r="N61" s="135">
        <v>32</v>
      </c>
      <c r="O61" s="135">
        <v>32</v>
      </c>
      <c r="P61" s="135">
        <v>32</v>
      </c>
      <c r="Q61">
        <v>7.53</v>
      </c>
      <c r="R61">
        <v>99.78</v>
      </c>
      <c r="S61">
        <v>7.81</v>
      </c>
      <c r="T61">
        <v>115.44</v>
      </c>
      <c r="U61">
        <v>38.479999999999997</v>
      </c>
      <c r="V61">
        <v>38.479999999999997</v>
      </c>
      <c r="W61">
        <v>250</v>
      </c>
      <c r="X61">
        <v>50</v>
      </c>
      <c r="Y61">
        <v>83.51</v>
      </c>
      <c r="Z61">
        <v>39</v>
      </c>
      <c r="AA61">
        <v>86</v>
      </c>
      <c r="AB61">
        <v>43</v>
      </c>
      <c r="AC61">
        <v>20.57</v>
      </c>
      <c r="AD61">
        <v>70.290000000000006</v>
      </c>
      <c r="AE61">
        <v>70.290000000000006</v>
      </c>
      <c r="AF61">
        <v>6.64</v>
      </c>
      <c r="AG61">
        <f t="shared" si="1"/>
        <v>3.7296879999999994</v>
      </c>
      <c r="AH61">
        <f t="shared" si="2"/>
        <v>2.9103120000000002</v>
      </c>
    </row>
    <row r="62" spans="1:34">
      <c r="A62" t="s">
        <v>104</v>
      </c>
      <c r="B62" s="75">
        <v>261.62</v>
      </c>
      <c r="C62" s="75">
        <v>74.13</v>
      </c>
      <c r="D62" s="135">
        <f t="shared" si="0"/>
        <v>96</v>
      </c>
      <c r="E62" s="75"/>
      <c r="F62" s="78">
        <v>13.19</v>
      </c>
      <c r="G62" s="78">
        <v>13.19</v>
      </c>
      <c r="H62" s="78">
        <v>13.52</v>
      </c>
      <c r="I62">
        <v>116.08</v>
      </c>
      <c r="J62">
        <v>271.91000000000003</v>
      </c>
      <c r="K62">
        <v>101.27</v>
      </c>
      <c r="L62">
        <v>7.77</v>
      </c>
      <c r="M62">
        <v>38.18</v>
      </c>
      <c r="N62" s="135">
        <v>32</v>
      </c>
      <c r="O62" s="135">
        <v>32</v>
      </c>
      <c r="P62" s="135">
        <v>32</v>
      </c>
      <c r="Q62">
        <v>7.53</v>
      </c>
      <c r="R62">
        <v>93.32</v>
      </c>
      <c r="S62">
        <v>7.81</v>
      </c>
      <c r="T62">
        <v>115.42</v>
      </c>
      <c r="U62">
        <v>38.47</v>
      </c>
      <c r="V62">
        <v>38.47</v>
      </c>
      <c r="W62">
        <v>245.83</v>
      </c>
      <c r="X62">
        <v>49.17</v>
      </c>
      <c r="Y62">
        <v>81.819999999999993</v>
      </c>
      <c r="Z62">
        <v>37.840000000000003</v>
      </c>
      <c r="AA62">
        <v>80.67</v>
      </c>
      <c r="AB62">
        <v>40.33</v>
      </c>
      <c r="AC62">
        <v>20.6</v>
      </c>
      <c r="AD62">
        <v>70.28</v>
      </c>
      <c r="AE62">
        <v>70.28</v>
      </c>
      <c r="AF62">
        <v>6.64</v>
      </c>
      <c r="AG62">
        <f t="shared" si="1"/>
        <v>3.7296879999999994</v>
      </c>
      <c r="AH62">
        <f t="shared" si="2"/>
        <v>2.9103120000000002</v>
      </c>
    </row>
    <row r="63" spans="1:34">
      <c r="A63" t="s">
        <v>105</v>
      </c>
      <c r="B63" s="75">
        <v>261.62</v>
      </c>
      <c r="C63" s="75">
        <v>74.13</v>
      </c>
      <c r="D63" s="135">
        <f t="shared" si="0"/>
        <v>96</v>
      </c>
      <c r="E63" s="75"/>
      <c r="F63" s="78">
        <v>12.6</v>
      </c>
      <c r="G63" s="78">
        <v>12.6</v>
      </c>
      <c r="H63" s="78">
        <v>12.92</v>
      </c>
      <c r="I63">
        <v>116.08</v>
      </c>
      <c r="J63">
        <v>271.91000000000003</v>
      </c>
      <c r="K63">
        <v>101.27</v>
      </c>
      <c r="L63">
        <v>7.93</v>
      </c>
      <c r="M63">
        <v>37.89</v>
      </c>
      <c r="N63" s="135">
        <v>32</v>
      </c>
      <c r="O63" s="135">
        <v>32</v>
      </c>
      <c r="P63" s="135">
        <v>32</v>
      </c>
      <c r="Q63">
        <v>8.07</v>
      </c>
      <c r="R63">
        <v>86.63</v>
      </c>
      <c r="S63">
        <v>7.9</v>
      </c>
      <c r="T63">
        <v>115.38</v>
      </c>
      <c r="U63">
        <v>38.46</v>
      </c>
      <c r="V63">
        <v>38.450000000000003</v>
      </c>
      <c r="W63">
        <v>230.36</v>
      </c>
      <c r="X63">
        <v>46.07</v>
      </c>
      <c r="Y63">
        <v>77.94</v>
      </c>
      <c r="Z63">
        <v>36.64</v>
      </c>
      <c r="AA63">
        <v>80</v>
      </c>
      <c r="AB63">
        <v>40</v>
      </c>
      <c r="AC63">
        <v>20.61</v>
      </c>
      <c r="AD63">
        <v>70.25</v>
      </c>
      <c r="AE63">
        <v>70.25</v>
      </c>
      <c r="AF63">
        <v>6.64</v>
      </c>
      <c r="AG63">
        <f t="shared" si="1"/>
        <v>3.7296879999999994</v>
      </c>
      <c r="AH63">
        <f t="shared" si="2"/>
        <v>2.9103120000000002</v>
      </c>
    </row>
    <row r="64" spans="1:34">
      <c r="A64" t="s">
        <v>106</v>
      </c>
      <c r="B64" s="75">
        <v>261.62</v>
      </c>
      <c r="C64" s="75">
        <v>74.13</v>
      </c>
      <c r="D64" s="135">
        <f t="shared" si="0"/>
        <v>96</v>
      </c>
      <c r="E64" s="75"/>
      <c r="F64" s="78">
        <v>11.85</v>
      </c>
      <c r="G64" s="78">
        <v>11.85</v>
      </c>
      <c r="H64" s="78">
        <v>12.15</v>
      </c>
      <c r="I64">
        <v>116.08</v>
      </c>
      <c r="J64">
        <v>271.91000000000003</v>
      </c>
      <c r="K64">
        <v>101.27</v>
      </c>
      <c r="L64">
        <v>7.93</v>
      </c>
      <c r="M64">
        <v>37.42</v>
      </c>
      <c r="N64" s="135">
        <v>32</v>
      </c>
      <c r="O64" s="135">
        <v>32</v>
      </c>
      <c r="P64" s="135">
        <v>32</v>
      </c>
      <c r="Q64">
        <v>8.07</v>
      </c>
      <c r="R64">
        <v>79.09</v>
      </c>
      <c r="S64">
        <v>7.9</v>
      </c>
      <c r="T64">
        <v>115.37</v>
      </c>
      <c r="U64">
        <v>38.46</v>
      </c>
      <c r="V64">
        <v>38.450000000000003</v>
      </c>
      <c r="W64">
        <v>219.57</v>
      </c>
      <c r="X64">
        <v>43.91</v>
      </c>
      <c r="Y64">
        <v>73.48</v>
      </c>
      <c r="Z64">
        <v>35.19</v>
      </c>
      <c r="AA64">
        <v>75.34</v>
      </c>
      <c r="AB64">
        <v>37.659999999999997</v>
      </c>
      <c r="AC64">
        <v>20.64</v>
      </c>
      <c r="AD64">
        <v>70.25</v>
      </c>
      <c r="AE64">
        <v>70.25</v>
      </c>
      <c r="AF64">
        <v>6.64</v>
      </c>
      <c r="AG64">
        <f t="shared" si="1"/>
        <v>3.7296879999999994</v>
      </c>
      <c r="AH64">
        <f t="shared" si="2"/>
        <v>2.9103120000000002</v>
      </c>
    </row>
    <row r="65" spans="1:34">
      <c r="A65" t="s">
        <v>107</v>
      </c>
      <c r="B65" s="75">
        <v>261.62</v>
      </c>
      <c r="C65" s="75">
        <v>74.13</v>
      </c>
      <c r="D65" s="135">
        <f t="shared" si="0"/>
        <v>96</v>
      </c>
      <c r="E65" s="75"/>
      <c r="F65" s="78">
        <v>11.25</v>
      </c>
      <c r="G65" s="78">
        <v>11.25</v>
      </c>
      <c r="H65" s="78">
        <v>11.52</v>
      </c>
      <c r="I65">
        <v>116.08</v>
      </c>
      <c r="J65">
        <v>271.91000000000003</v>
      </c>
      <c r="K65">
        <v>101.27</v>
      </c>
      <c r="L65">
        <v>7.93</v>
      </c>
      <c r="M65">
        <v>37.33</v>
      </c>
      <c r="N65" s="135">
        <v>32</v>
      </c>
      <c r="O65" s="135">
        <v>32</v>
      </c>
      <c r="P65" s="135">
        <v>32</v>
      </c>
      <c r="Q65">
        <v>8.07</v>
      </c>
      <c r="R65">
        <v>71.75</v>
      </c>
      <c r="S65">
        <v>7.9</v>
      </c>
      <c r="T65">
        <v>112.56</v>
      </c>
      <c r="U65">
        <v>37.520000000000003</v>
      </c>
      <c r="V65">
        <v>37.520000000000003</v>
      </c>
      <c r="W65">
        <v>205.62</v>
      </c>
      <c r="X65">
        <v>41.12</v>
      </c>
      <c r="Y65">
        <v>69.33</v>
      </c>
      <c r="Z65">
        <v>36.72</v>
      </c>
      <c r="AA65">
        <v>68.67</v>
      </c>
      <c r="AB65">
        <v>34.33</v>
      </c>
      <c r="AC65">
        <v>25.16</v>
      </c>
      <c r="AD65">
        <v>70.23</v>
      </c>
      <c r="AE65">
        <v>70.23</v>
      </c>
      <c r="AF65">
        <v>6.64</v>
      </c>
      <c r="AG65">
        <f t="shared" si="1"/>
        <v>3.7296879999999994</v>
      </c>
      <c r="AH65">
        <f t="shared" si="2"/>
        <v>2.9103120000000002</v>
      </c>
    </row>
    <row r="66" spans="1:34">
      <c r="A66" t="s">
        <v>108</v>
      </c>
      <c r="B66" s="75">
        <v>261.62</v>
      </c>
      <c r="C66" s="75">
        <v>74.13</v>
      </c>
      <c r="D66" s="135">
        <f t="shared" si="0"/>
        <v>96</v>
      </c>
      <c r="E66" s="75"/>
      <c r="F66" s="78">
        <v>10.44</v>
      </c>
      <c r="G66" s="78">
        <v>10.44</v>
      </c>
      <c r="H66" s="78">
        <v>10.71</v>
      </c>
      <c r="I66">
        <v>116.08</v>
      </c>
      <c r="J66">
        <v>271.91000000000003</v>
      </c>
      <c r="K66">
        <v>101.27</v>
      </c>
      <c r="L66">
        <v>7.93</v>
      </c>
      <c r="M66">
        <v>37.06</v>
      </c>
      <c r="N66" s="135">
        <v>32</v>
      </c>
      <c r="O66" s="135">
        <v>32</v>
      </c>
      <c r="P66" s="135">
        <v>32</v>
      </c>
      <c r="Q66">
        <v>8.07</v>
      </c>
      <c r="R66">
        <v>61.5</v>
      </c>
      <c r="S66">
        <v>7.9</v>
      </c>
      <c r="T66">
        <v>112.75</v>
      </c>
      <c r="U66">
        <v>37.58</v>
      </c>
      <c r="V66">
        <v>37.58</v>
      </c>
      <c r="W66">
        <v>189.25</v>
      </c>
      <c r="X66">
        <v>37.85</v>
      </c>
      <c r="Y66">
        <v>63.95</v>
      </c>
      <c r="Z66">
        <v>34.479999999999997</v>
      </c>
      <c r="AA66">
        <v>64</v>
      </c>
      <c r="AB66">
        <v>32</v>
      </c>
      <c r="AC66">
        <v>25.28</v>
      </c>
      <c r="AD66">
        <v>70.23</v>
      </c>
      <c r="AE66">
        <v>70.23</v>
      </c>
      <c r="AF66">
        <v>6.64</v>
      </c>
      <c r="AG66">
        <f t="shared" si="1"/>
        <v>3.7296879999999994</v>
      </c>
      <c r="AH66">
        <f t="shared" si="2"/>
        <v>2.9103120000000002</v>
      </c>
    </row>
    <row r="67" spans="1:34">
      <c r="A67" t="s">
        <v>109</v>
      </c>
      <c r="B67" s="75">
        <v>261.62</v>
      </c>
      <c r="C67" s="75">
        <v>74.13</v>
      </c>
      <c r="D67" s="135">
        <f t="shared" si="0"/>
        <v>96</v>
      </c>
      <c r="E67" s="75"/>
      <c r="F67" s="78">
        <v>9.44</v>
      </c>
      <c r="G67" s="78">
        <v>9.44</v>
      </c>
      <c r="H67" s="78">
        <v>9.68</v>
      </c>
      <c r="I67">
        <v>116.08</v>
      </c>
      <c r="J67">
        <v>271.91000000000003</v>
      </c>
      <c r="K67">
        <v>101.27</v>
      </c>
      <c r="L67">
        <v>8.25</v>
      </c>
      <c r="M67">
        <v>37.14</v>
      </c>
      <c r="N67" s="135">
        <v>32</v>
      </c>
      <c r="O67" s="135">
        <v>32</v>
      </c>
      <c r="P67" s="135">
        <v>32</v>
      </c>
      <c r="Q67">
        <v>8.4600000000000009</v>
      </c>
      <c r="R67">
        <v>54.55</v>
      </c>
      <c r="S67">
        <v>8.36</v>
      </c>
      <c r="T67">
        <v>112.96</v>
      </c>
      <c r="U67">
        <v>37.65</v>
      </c>
      <c r="V67">
        <v>37.65</v>
      </c>
      <c r="W67">
        <v>173.72</v>
      </c>
      <c r="X67">
        <v>34.74</v>
      </c>
      <c r="Y67">
        <v>58.54</v>
      </c>
      <c r="Z67">
        <v>31.82</v>
      </c>
      <c r="AA67">
        <v>58</v>
      </c>
      <c r="AB67">
        <v>29</v>
      </c>
      <c r="AC67">
        <v>25.19</v>
      </c>
      <c r="AD67">
        <v>70.22</v>
      </c>
      <c r="AE67">
        <v>70.22</v>
      </c>
      <c r="AF67">
        <v>6.64</v>
      </c>
      <c r="AG67">
        <f t="shared" si="1"/>
        <v>3.7296879999999994</v>
      </c>
      <c r="AH67">
        <f t="shared" si="2"/>
        <v>2.9103120000000002</v>
      </c>
    </row>
    <row r="68" spans="1:34">
      <c r="A68" t="s">
        <v>110</v>
      </c>
      <c r="B68" s="75">
        <v>261.62</v>
      </c>
      <c r="C68" s="75">
        <v>74.13</v>
      </c>
      <c r="D68" s="135">
        <f t="shared" ref="D68:D98" si="3">N68+O68+P68</f>
        <v>96</v>
      </c>
      <c r="E68" s="75"/>
      <c r="F68" s="78">
        <v>8.75</v>
      </c>
      <c r="G68" s="78">
        <v>8.75</v>
      </c>
      <c r="H68" s="78">
        <v>8.98</v>
      </c>
      <c r="I68">
        <v>116.08</v>
      </c>
      <c r="J68">
        <v>271.91000000000003</v>
      </c>
      <c r="K68">
        <v>101.27</v>
      </c>
      <c r="L68">
        <v>8.25</v>
      </c>
      <c r="M68">
        <v>16.100000000000001</v>
      </c>
      <c r="N68" s="135">
        <v>32</v>
      </c>
      <c r="O68" s="135">
        <v>32</v>
      </c>
      <c r="P68" s="135">
        <v>32</v>
      </c>
      <c r="Q68">
        <v>8.4600000000000009</v>
      </c>
      <c r="R68">
        <v>47.07</v>
      </c>
      <c r="S68">
        <v>8.36</v>
      </c>
      <c r="T68">
        <v>112.76</v>
      </c>
      <c r="U68">
        <v>37.590000000000003</v>
      </c>
      <c r="V68">
        <v>37.58</v>
      </c>
      <c r="W68">
        <v>158.43</v>
      </c>
      <c r="X68">
        <v>31.69</v>
      </c>
      <c r="Y68">
        <v>53.1</v>
      </c>
      <c r="Z68">
        <v>28.76</v>
      </c>
      <c r="AA68">
        <v>49.34</v>
      </c>
      <c r="AB68">
        <v>24.66</v>
      </c>
      <c r="AC68">
        <v>25.1</v>
      </c>
      <c r="AD68">
        <v>70.22</v>
      </c>
      <c r="AE68">
        <v>70.22</v>
      </c>
      <c r="AF68">
        <v>6.64</v>
      </c>
      <c r="AG68">
        <f t="shared" ref="AG68:AG98" si="4">AF68*$AG$2</f>
        <v>3.7296879999999994</v>
      </c>
      <c r="AH68">
        <f t="shared" ref="AH68:AH98" si="5">AF68*$AH$2</f>
        <v>2.9103120000000002</v>
      </c>
    </row>
    <row r="69" spans="1:34">
      <c r="A69" t="s">
        <v>111</v>
      </c>
      <c r="B69" s="75">
        <v>261.62</v>
      </c>
      <c r="C69" s="75">
        <v>74.13</v>
      </c>
      <c r="D69" s="135">
        <f t="shared" si="3"/>
        <v>96</v>
      </c>
      <c r="E69" s="75"/>
      <c r="F69" s="78">
        <v>7.62</v>
      </c>
      <c r="G69" s="78">
        <v>7.62</v>
      </c>
      <c r="H69" s="78">
        <v>7.8</v>
      </c>
      <c r="I69">
        <v>116.08</v>
      </c>
      <c r="J69">
        <v>271.91000000000003</v>
      </c>
      <c r="K69">
        <v>101.27</v>
      </c>
      <c r="L69">
        <v>8.25</v>
      </c>
      <c r="M69">
        <v>16.54</v>
      </c>
      <c r="N69" s="135">
        <v>32</v>
      </c>
      <c r="O69" s="135">
        <v>32</v>
      </c>
      <c r="P69" s="135">
        <v>32</v>
      </c>
      <c r="Q69">
        <v>8.4600000000000009</v>
      </c>
      <c r="R69">
        <v>40.03</v>
      </c>
      <c r="S69">
        <v>9.3000000000000007</v>
      </c>
      <c r="T69">
        <v>112.95</v>
      </c>
      <c r="U69">
        <v>37.65</v>
      </c>
      <c r="V69">
        <v>37.65</v>
      </c>
      <c r="W69">
        <v>140.22999999999999</v>
      </c>
      <c r="X69">
        <v>28.05</v>
      </c>
      <c r="Y69">
        <v>47.12</v>
      </c>
      <c r="Z69">
        <v>25.47</v>
      </c>
      <c r="AA69">
        <v>45.34</v>
      </c>
      <c r="AB69">
        <v>22.66</v>
      </c>
      <c r="AC69">
        <v>25.19</v>
      </c>
      <c r="AD69">
        <v>70.19</v>
      </c>
      <c r="AE69">
        <v>70.19</v>
      </c>
      <c r="AF69">
        <v>6.64</v>
      </c>
      <c r="AG69">
        <f t="shared" si="4"/>
        <v>3.7296879999999994</v>
      </c>
      <c r="AH69">
        <f t="shared" si="5"/>
        <v>2.9103120000000002</v>
      </c>
    </row>
    <row r="70" spans="1:34">
      <c r="A70" t="s">
        <v>112</v>
      </c>
      <c r="B70" s="75">
        <v>261.62</v>
      </c>
      <c r="C70" s="75">
        <v>74.13</v>
      </c>
      <c r="D70" s="135">
        <f t="shared" si="3"/>
        <v>96</v>
      </c>
      <c r="E70" s="75"/>
      <c r="F70" s="78">
        <v>6.57</v>
      </c>
      <c r="G70" s="78">
        <v>6.57</v>
      </c>
      <c r="H70" s="78">
        <v>6.73</v>
      </c>
      <c r="I70">
        <v>116.08</v>
      </c>
      <c r="J70">
        <v>271.91000000000003</v>
      </c>
      <c r="K70">
        <v>101.27</v>
      </c>
      <c r="L70">
        <v>8.25</v>
      </c>
      <c r="M70">
        <v>16.940000000000001</v>
      </c>
      <c r="N70" s="135">
        <v>32</v>
      </c>
      <c r="O70" s="135">
        <v>32</v>
      </c>
      <c r="P70" s="135">
        <v>32</v>
      </c>
      <c r="Q70">
        <v>8.4600000000000009</v>
      </c>
      <c r="R70">
        <v>32.46</v>
      </c>
      <c r="S70">
        <v>9.3000000000000007</v>
      </c>
      <c r="T70">
        <v>112.61</v>
      </c>
      <c r="U70">
        <v>37.54</v>
      </c>
      <c r="V70">
        <v>37.54</v>
      </c>
      <c r="W70">
        <v>123.41</v>
      </c>
      <c r="X70">
        <v>24.68</v>
      </c>
      <c r="Y70">
        <v>40.67</v>
      </c>
      <c r="Z70">
        <v>22.13</v>
      </c>
      <c r="AA70">
        <v>41.34</v>
      </c>
      <c r="AB70">
        <v>20.66</v>
      </c>
      <c r="AC70">
        <v>25.23</v>
      </c>
      <c r="AD70">
        <v>70.180000000000007</v>
      </c>
      <c r="AE70">
        <v>70.180000000000007</v>
      </c>
      <c r="AF70">
        <v>6.64</v>
      </c>
      <c r="AG70">
        <f t="shared" si="4"/>
        <v>3.7296879999999994</v>
      </c>
      <c r="AH70">
        <f t="shared" si="5"/>
        <v>2.9103120000000002</v>
      </c>
    </row>
    <row r="71" spans="1:34">
      <c r="A71" t="s">
        <v>113</v>
      </c>
      <c r="B71" s="75">
        <v>261.62</v>
      </c>
      <c r="C71" s="75">
        <v>74.13</v>
      </c>
      <c r="D71" s="135">
        <f t="shared" si="3"/>
        <v>90.75</v>
      </c>
      <c r="E71" s="75"/>
      <c r="F71" s="78">
        <v>5.52</v>
      </c>
      <c r="G71" s="78">
        <v>5.52</v>
      </c>
      <c r="H71" s="78">
        <v>5.67</v>
      </c>
      <c r="I71">
        <v>116.08</v>
      </c>
      <c r="J71">
        <v>271.91000000000003</v>
      </c>
      <c r="K71">
        <v>101.27</v>
      </c>
      <c r="L71">
        <v>8.48</v>
      </c>
      <c r="M71">
        <v>17.600000000000001</v>
      </c>
      <c r="N71" s="135">
        <v>33</v>
      </c>
      <c r="O71" s="135">
        <v>24.75</v>
      </c>
      <c r="P71" s="135">
        <v>33</v>
      </c>
      <c r="Q71">
        <v>8.85</v>
      </c>
      <c r="R71">
        <v>25.69</v>
      </c>
      <c r="S71">
        <v>9.3000000000000007</v>
      </c>
      <c r="T71">
        <v>112.79</v>
      </c>
      <c r="U71">
        <v>37.6</v>
      </c>
      <c r="V71">
        <v>37.6</v>
      </c>
      <c r="W71">
        <v>104.86</v>
      </c>
      <c r="X71">
        <v>20.97</v>
      </c>
      <c r="Y71">
        <v>33.92</v>
      </c>
      <c r="Z71">
        <v>19.7</v>
      </c>
      <c r="AA71">
        <v>34</v>
      </c>
      <c r="AB71">
        <v>17</v>
      </c>
      <c r="AC71">
        <v>25.13</v>
      </c>
      <c r="AD71">
        <v>70.180000000000007</v>
      </c>
      <c r="AE71">
        <v>70.180000000000007</v>
      </c>
      <c r="AF71">
        <v>6.64</v>
      </c>
      <c r="AG71">
        <f t="shared" si="4"/>
        <v>3.7296879999999994</v>
      </c>
      <c r="AH71">
        <f t="shared" si="5"/>
        <v>2.9103120000000002</v>
      </c>
    </row>
    <row r="72" spans="1:34">
      <c r="A72" t="s">
        <v>114</v>
      </c>
      <c r="B72" s="75">
        <v>261.62</v>
      </c>
      <c r="C72" s="75">
        <v>74.13</v>
      </c>
      <c r="D72" s="135">
        <f t="shared" si="3"/>
        <v>80.849999999999994</v>
      </c>
      <c r="E72" s="75"/>
      <c r="F72" s="78">
        <v>4.47</v>
      </c>
      <c r="G72" s="78">
        <v>4.47</v>
      </c>
      <c r="H72" s="78">
        <v>4.59</v>
      </c>
      <c r="I72">
        <v>116.08</v>
      </c>
      <c r="J72">
        <v>271.91000000000003</v>
      </c>
      <c r="K72">
        <v>101.27</v>
      </c>
      <c r="L72">
        <v>8.48</v>
      </c>
      <c r="M72">
        <v>18.809999999999999</v>
      </c>
      <c r="N72" s="135">
        <v>33</v>
      </c>
      <c r="O72" s="135">
        <v>14.85</v>
      </c>
      <c r="P72" s="135">
        <v>33</v>
      </c>
      <c r="Q72">
        <v>8.85</v>
      </c>
      <c r="R72">
        <v>19.899999999999999</v>
      </c>
      <c r="S72">
        <v>9.3000000000000007</v>
      </c>
      <c r="T72">
        <v>112.5</v>
      </c>
      <c r="U72">
        <v>37.5</v>
      </c>
      <c r="V72">
        <v>37.51</v>
      </c>
      <c r="W72">
        <v>88.37</v>
      </c>
      <c r="X72">
        <v>17.670000000000002</v>
      </c>
      <c r="Y72">
        <v>27.47</v>
      </c>
      <c r="Z72">
        <v>16.34</v>
      </c>
      <c r="AA72">
        <v>26.81</v>
      </c>
      <c r="AB72">
        <v>13.4</v>
      </c>
      <c r="AC72">
        <v>25.22</v>
      </c>
      <c r="AD72">
        <v>70.150000000000006</v>
      </c>
      <c r="AE72">
        <v>70.150000000000006</v>
      </c>
      <c r="AF72">
        <v>6.64</v>
      </c>
      <c r="AG72">
        <f t="shared" si="4"/>
        <v>3.7296879999999994</v>
      </c>
      <c r="AH72">
        <f t="shared" si="5"/>
        <v>2.9103120000000002</v>
      </c>
    </row>
    <row r="73" spans="1:34">
      <c r="A73" t="s">
        <v>115</v>
      </c>
      <c r="B73" s="75">
        <v>261.62</v>
      </c>
      <c r="C73" s="75">
        <v>74.13</v>
      </c>
      <c r="D73" s="135">
        <f t="shared" si="3"/>
        <v>59.150000000000006</v>
      </c>
      <c r="E73" s="75"/>
      <c r="F73" s="78">
        <v>3.46</v>
      </c>
      <c r="G73" s="78">
        <v>3.46</v>
      </c>
      <c r="H73" s="78">
        <v>3.55</v>
      </c>
      <c r="I73">
        <v>116.08</v>
      </c>
      <c r="J73">
        <v>271.91000000000003</v>
      </c>
      <c r="K73">
        <v>101.27</v>
      </c>
      <c r="L73">
        <v>8.48</v>
      </c>
      <c r="M73">
        <v>18.11</v>
      </c>
      <c r="N73" s="135">
        <v>29.19</v>
      </c>
      <c r="O73" s="135">
        <v>8.65</v>
      </c>
      <c r="P73" s="135">
        <v>21.31</v>
      </c>
      <c r="Q73">
        <v>8.85</v>
      </c>
      <c r="R73">
        <v>15.15</v>
      </c>
      <c r="S73">
        <v>9.3000000000000007</v>
      </c>
      <c r="T73">
        <v>112.58</v>
      </c>
      <c r="U73">
        <v>37.53</v>
      </c>
      <c r="V73">
        <v>37.520000000000003</v>
      </c>
      <c r="W73">
        <v>70.349999999999994</v>
      </c>
      <c r="X73">
        <v>14.07</v>
      </c>
      <c r="Y73">
        <v>20.93</v>
      </c>
      <c r="Z73">
        <v>12.85</v>
      </c>
      <c r="AA73">
        <v>20.329999999999998</v>
      </c>
      <c r="AB73">
        <v>10.16</v>
      </c>
      <c r="AC73">
        <v>25.11</v>
      </c>
      <c r="AD73">
        <v>70.14</v>
      </c>
      <c r="AE73">
        <v>70.14</v>
      </c>
      <c r="AF73">
        <v>6.64</v>
      </c>
      <c r="AG73">
        <f t="shared" si="4"/>
        <v>3.7296879999999994</v>
      </c>
      <c r="AH73">
        <f t="shared" si="5"/>
        <v>2.9103120000000002</v>
      </c>
    </row>
    <row r="74" spans="1:34">
      <c r="A74" t="s">
        <v>116</v>
      </c>
      <c r="B74" s="75">
        <v>261.62</v>
      </c>
      <c r="C74" s="75">
        <v>74.13</v>
      </c>
      <c r="D74" s="135">
        <f t="shared" si="3"/>
        <v>32.760000000000005</v>
      </c>
      <c r="E74" s="75"/>
      <c r="F74" s="78">
        <v>2.5499999999999998</v>
      </c>
      <c r="G74" s="78">
        <v>2.5499999999999998</v>
      </c>
      <c r="H74" s="78">
        <v>2.62</v>
      </c>
      <c r="I74">
        <v>116.08</v>
      </c>
      <c r="J74">
        <v>271.91000000000003</v>
      </c>
      <c r="K74">
        <v>101.27</v>
      </c>
      <c r="L74">
        <v>8.48</v>
      </c>
      <c r="M74">
        <v>17.07</v>
      </c>
      <c r="N74" s="135">
        <v>17.89</v>
      </c>
      <c r="O74" s="135">
        <v>2.67</v>
      </c>
      <c r="P74" s="135">
        <v>12.2</v>
      </c>
      <c r="Q74">
        <v>8.85</v>
      </c>
      <c r="R74">
        <v>10.98</v>
      </c>
      <c r="S74">
        <v>9.3000000000000007</v>
      </c>
      <c r="T74">
        <v>112.79</v>
      </c>
      <c r="U74">
        <v>37.6</v>
      </c>
      <c r="V74">
        <v>37.58</v>
      </c>
      <c r="W74">
        <v>52.08</v>
      </c>
      <c r="X74">
        <v>10.42</v>
      </c>
      <c r="Y74">
        <v>14.73</v>
      </c>
      <c r="Z74">
        <v>9.5500000000000007</v>
      </c>
      <c r="AA74">
        <v>14.55</v>
      </c>
      <c r="AB74">
        <v>7.27</v>
      </c>
      <c r="AC74">
        <v>25.06</v>
      </c>
      <c r="AD74">
        <v>70.11</v>
      </c>
      <c r="AE74">
        <v>70.11</v>
      </c>
      <c r="AF74">
        <v>6.64</v>
      </c>
      <c r="AG74">
        <f t="shared" si="4"/>
        <v>3.7296879999999994</v>
      </c>
      <c r="AH74">
        <f t="shared" si="5"/>
        <v>2.9103120000000002</v>
      </c>
    </row>
    <row r="75" spans="1:34">
      <c r="A75" t="s">
        <v>117</v>
      </c>
      <c r="B75" s="75">
        <v>261.62</v>
      </c>
      <c r="C75" s="75">
        <v>74.13</v>
      </c>
      <c r="D75" s="135">
        <f t="shared" si="3"/>
        <v>0</v>
      </c>
      <c r="E75" s="75"/>
      <c r="F75" s="78">
        <v>1.71</v>
      </c>
      <c r="G75" s="78">
        <v>1.71</v>
      </c>
      <c r="H75" s="78">
        <v>1.76</v>
      </c>
      <c r="I75">
        <v>116.08</v>
      </c>
      <c r="J75">
        <v>271.91000000000003</v>
      </c>
      <c r="K75">
        <v>101.27</v>
      </c>
      <c r="L75">
        <v>9.33</v>
      </c>
      <c r="M75">
        <v>14.09</v>
      </c>
      <c r="N75" s="135">
        <v>0</v>
      </c>
      <c r="O75" s="135">
        <v>0</v>
      </c>
      <c r="P75" s="135">
        <v>0</v>
      </c>
      <c r="Q75">
        <v>9.2200000000000006</v>
      </c>
      <c r="R75">
        <v>7.09</v>
      </c>
      <c r="S75">
        <v>9.76</v>
      </c>
      <c r="T75">
        <v>112.9</v>
      </c>
      <c r="U75">
        <v>37.630000000000003</v>
      </c>
      <c r="V75">
        <v>37.65</v>
      </c>
      <c r="W75">
        <v>37.4</v>
      </c>
      <c r="X75">
        <v>7.48</v>
      </c>
      <c r="Y75">
        <v>9.4499999999999993</v>
      </c>
      <c r="Z75">
        <v>6.75</v>
      </c>
      <c r="AA75">
        <v>9.5</v>
      </c>
      <c r="AB75">
        <v>4.75</v>
      </c>
      <c r="AC75">
        <v>25.16</v>
      </c>
      <c r="AD75">
        <v>70.099999999999994</v>
      </c>
      <c r="AE75">
        <v>70.099999999999994</v>
      </c>
      <c r="AF75">
        <v>6.64</v>
      </c>
      <c r="AG75">
        <f t="shared" si="4"/>
        <v>3.7296879999999994</v>
      </c>
      <c r="AH75">
        <f t="shared" si="5"/>
        <v>2.9103120000000002</v>
      </c>
    </row>
    <row r="76" spans="1:34">
      <c r="A76" t="s">
        <v>118</v>
      </c>
      <c r="B76" s="75">
        <v>261.62</v>
      </c>
      <c r="C76" s="75">
        <v>74.13</v>
      </c>
      <c r="D76" s="135">
        <f t="shared" si="3"/>
        <v>0</v>
      </c>
      <c r="E76" s="75"/>
      <c r="F76" s="78">
        <v>1.2</v>
      </c>
      <c r="G76" s="78">
        <v>1.2</v>
      </c>
      <c r="H76" s="78">
        <v>1.23</v>
      </c>
      <c r="I76">
        <v>116.08</v>
      </c>
      <c r="J76">
        <v>271.91000000000003</v>
      </c>
      <c r="K76">
        <v>101.27</v>
      </c>
      <c r="L76">
        <v>9.33</v>
      </c>
      <c r="M76">
        <v>24.06</v>
      </c>
      <c r="N76" s="135">
        <v>0</v>
      </c>
      <c r="O76" s="135">
        <v>0</v>
      </c>
      <c r="P76" s="135">
        <v>0</v>
      </c>
      <c r="Q76">
        <v>9.2200000000000006</v>
      </c>
      <c r="R76">
        <v>3.94</v>
      </c>
      <c r="S76">
        <v>9.76</v>
      </c>
      <c r="T76">
        <v>112.96</v>
      </c>
      <c r="U76">
        <v>37.65</v>
      </c>
      <c r="V76">
        <v>37.659999999999997</v>
      </c>
      <c r="W76">
        <v>24.98</v>
      </c>
      <c r="X76">
        <v>4.99</v>
      </c>
      <c r="Y76">
        <v>5.46</v>
      </c>
      <c r="Z76">
        <v>4.53</v>
      </c>
      <c r="AA76">
        <v>5.97</v>
      </c>
      <c r="AB76">
        <v>2.99</v>
      </c>
      <c r="AC76">
        <v>25.22</v>
      </c>
      <c r="AD76">
        <v>70.09</v>
      </c>
      <c r="AE76">
        <v>70.09</v>
      </c>
      <c r="AF76">
        <v>6.64</v>
      </c>
      <c r="AG76">
        <f t="shared" si="4"/>
        <v>3.7296879999999994</v>
      </c>
      <c r="AH76">
        <f t="shared" si="5"/>
        <v>2.9103120000000002</v>
      </c>
    </row>
    <row r="77" spans="1:34">
      <c r="A77" t="s">
        <v>119</v>
      </c>
      <c r="B77" s="75">
        <v>261.62</v>
      </c>
      <c r="C77" s="75">
        <v>74.13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116.08</v>
      </c>
      <c r="J77">
        <v>271.91000000000003</v>
      </c>
      <c r="K77">
        <v>101.27</v>
      </c>
      <c r="L77">
        <v>9.56</v>
      </c>
      <c r="M77">
        <v>22.48</v>
      </c>
      <c r="N77" s="135">
        <v>0</v>
      </c>
      <c r="O77" s="135">
        <v>0</v>
      </c>
      <c r="P77" s="135">
        <v>0</v>
      </c>
      <c r="Q77">
        <v>9.2200000000000006</v>
      </c>
      <c r="R77">
        <v>1.92</v>
      </c>
      <c r="S77">
        <v>9.76</v>
      </c>
      <c r="T77">
        <v>112.89</v>
      </c>
      <c r="U77">
        <v>37.630000000000003</v>
      </c>
      <c r="V77">
        <v>37.64</v>
      </c>
      <c r="W77">
        <v>15.83</v>
      </c>
      <c r="X77">
        <v>3.17</v>
      </c>
      <c r="Y77">
        <v>2.72</v>
      </c>
      <c r="Z77">
        <v>2.23</v>
      </c>
      <c r="AA77">
        <v>3.48</v>
      </c>
      <c r="AB77">
        <v>1.74</v>
      </c>
      <c r="AC77">
        <v>24.54</v>
      </c>
      <c r="AD77">
        <v>70.09</v>
      </c>
      <c r="AE77">
        <v>70.09</v>
      </c>
      <c r="AF77">
        <v>6.64</v>
      </c>
      <c r="AG77">
        <f t="shared" si="4"/>
        <v>3.7296879999999994</v>
      </c>
      <c r="AH77">
        <f t="shared" si="5"/>
        <v>2.9103120000000002</v>
      </c>
    </row>
    <row r="78" spans="1:34">
      <c r="A78" t="s">
        <v>120</v>
      </c>
      <c r="B78" s="75">
        <v>261.62</v>
      </c>
      <c r="C78" s="75">
        <v>74.13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116.08</v>
      </c>
      <c r="J78">
        <v>271.91000000000003</v>
      </c>
      <c r="K78">
        <v>101.27</v>
      </c>
      <c r="L78">
        <v>9.56</v>
      </c>
      <c r="M78">
        <v>21.68</v>
      </c>
      <c r="N78" s="135">
        <v>0</v>
      </c>
      <c r="O78" s="135">
        <v>0</v>
      </c>
      <c r="P78" s="135">
        <v>0</v>
      </c>
      <c r="Q78">
        <v>9.2200000000000006</v>
      </c>
      <c r="R78">
        <v>0.64</v>
      </c>
      <c r="S78">
        <v>9.76</v>
      </c>
      <c r="T78">
        <v>112.88</v>
      </c>
      <c r="U78">
        <v>37.630000000000003</v>
      </c>
      <c r="V78">
        <v>37.619999999999997</v>
      </c>
      <c r="W78">
        <v>8.83</v>
      </c>
      <c r="X78">
        <v>1.77</v>
      </c>
      <c r="Y78">
        <v>0.84</v>
      </c>
      <c r="Z78">
        <v>0.83</v>
      </c>
      <c r="AA78">
        <v>2.04</v>
      </c>
      <c r="AB78">
        <v>1.02</v>
      </c>
      <c r="AC78">
        <v>24.24</v>
      </c>
      <c r="AD78">
        <v>70.069999999999993</v>
      </c>
      <c r="AE78">
        <v>70.069999999999993</v>
      </c>
      <c r="AF78">
        <v>6.64</v>
      </c>
      <c r="AG78">
        <f t="shared" si="4"/>
        <v>3.7296879999999994</v>
      </c>
      <c r="AH78">
        <f t="shared" si="5"/>
        <v>2.9103120000000002</v>
      </c>
    </row>
    <row r="79" spans="1:34">
      <c r="A79" t="s">
        <v>121</v>
      </c>
      <c r="B79" s="75">
        <v>261.62</v>
      </c>
      <c r="C79" s="75">
        <v>74.13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116.08</v>
      </c>
      <c r="J79">
        <v>271.91000000000003</v>
      </c>
      <c r="K79">
        <v>101.27</v>
      </c>
      <c r="L79">
        <v>9.7200000000000006</v>
      </c>
      <c r="M79">
        <v>22.03</v>
      </c>
      <c r="N79" s="135">
        <v>0</v>
      </c>
      <c r="O79" s="135">
        <v>0</v>
      </c>
      <c r="P79" s="135">
        <v>0</v>
      </c>
      <c r="Q79">
        <v>9.2200000000000006</v>
      </c>
      <c r="R79">
        <v>0</v>
      </c>
      <c r="S79">
        <v>10.23</v>
      </c>
      <c r="T79">
        <v>112.89</v>
      </c>
      <c r="U79">
        <v>37.630000000000003</v>
      </c>
      <c r="V79">
        <v>37.64</v>
      </c>
      <c r="W79">
        <v>3.71</v>
      </c>
      <c r="X79">
        <v>0.74</v>
      </c>
      <c r="Y79">
        <v>0.03</v>
      </c>
      <c r="Z79">
        <v>0.04</v>
      </c>
      <c r="AA79">
        <v>0.85</v>
      </c>
      <c r="AB79">
        <v>0.42</v>
      </c>
      <c r="AC79">
        <v>23.89</v>
      </c>
      <c r="AD79">
        <v>70.03</v>
      </c>
      <c r="AE79">
        <v>70.03</v>
      </c>
      <c r="AF79">
        <v>6.64</v>
      </c>
      <c r="AG79">
        <f t="shared" si="4"/>
        <v>3.7296879999999994</v>
      </c>
      <c r="AH79">
        <f t="shared" si="5"/>
        <v>2.9103120000000002</v>
      </c>
    </row>
    <row r="80" spans="1:34">
      <c r="A80" t="s">
        <v>122</v>
      </c>
      <c r="B80" s="75">
        <v>261.62</v>
      </c>
      <c r="C80" s="75">
        <v>74.13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116.08</v>
      </c>
      <c r="J80">
        <v>271.91000000000003</v>
      </c>
      <c r="K80">
        <v>101.27</v>
      </c>
      <c r="L80">
        <v>9.7200000000000006</v>
      </c>
      <c r="M80">
        <v>21.74</v>
      </c>
      <c r="N80" s="135">
        <v>0</v>
      </c>
      <c r="O80" s="135">
        <v>0</v>
      </c>
      <c r="P80" s="135">
        <v>0</v>
      </c>
      <c r="Q80">
        <v>9.2200000000000006</v>
      </c>
      <c r="R80">
        <v>0</v>
      </c>
      <c r="S80">
        <v>10.23</v>
      </c>
      <c r="T80">
        <v>112.89</v>
      </c>
      <c r="U80">
        <v>37.630000000000003</v>
      </c>
      <c r="V80">
        <v>37.630000000000003</v>
      </c>
      <c r="W80">
        <v>0.1</v>
      </c>
      <c r="X80">
        <v>0.02</v>
      </c>
      <c r="Y80">
        <v>0</v>
      </c>
      <c r="Z80">
        <v>0</v>
      </c>
      <c r="AA80">
        <v>0.12</v>
      </c>
      <c r="AB80">
        <v>0.06</v>
      </c>
      <c r="AC80">
        <v>23.15</v>
      </c>
      <c r="AD80">
        <v>70.02</v>
      </c>
      <c r="AE80">
        <v>70.02</v>
      </c>
      <c r="AF80">
        <v>6.64</v>
      </c>
      <c r="AG80">
        <f t="shared" si="4"/>
        <v>3.7296879999999994</v>
      </c>
      <c r="AH80">
        <f t="shared" si="5"/>
        <v>2.9103120000000002</v>
      </c>
    </row>
    <row r="81" spans="1:34">
      <c r="A81" t="s">
        <v>123</v>
      </c>
      <c r="B81" s="75">
        <v>261.62</v>
      </c>
      <c r="C81" s="75">
        <v>74.13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116.08</v>
      </c>
      <c r="J81">
        <v>271.91000000000003</v>
      </c>
      <c r="K81">
        <v>101.27</v>
      </c>
      <c r="L81">
        <v>9.7200000000000006</v>
      </c>
      <c r="M81">
        <v>20.45</v>
      </c>
      <c r="N81" s="135">
        <v>0</v>
      </c>
      <c r="O81" s="135">
        <v>0</v>
      </c>
      <c r="P81" s="135">
        <v>0</v>
      </c>
      <c r="Q81">
        <v>9.2200000000000006</v>
      </c>
      <c r="R81">
        <v>0</v>
      </c>
      <c r="S81">
        <v>10.23</v>
      </c>
      <c r="T81">
        <v>112.76</v>
      </c>
      <c r="U81">
        <v>37.590000000000003</v>
      </c>
      <c r="V81">
        <v>37.58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22.42</v>
      </c>
      <c r="AD81">
        <v>70.010000000000005</v>
      </c>
      <c r="AE81">
        <v>70.010000000000005</v>
      </c>
      <c r="AF81">
        <v>6.64</v>
      </c>
      <c r="AG81">
        <f t="shared" si="4"/>
        <v>3.7296879999999994</v>
      </c>
      <c r="AH81">
        <f t="shared" si="5"/>
        <v>2.9103120000000002</v>
      </c>
    </row>
    <row r="82" spans="1:34">
      <c r="A82" t="s">
        <v>124</v>
      </c>
      <c r="B82" s="75">
        <v>261.62</v>
      </c>
      <c r="C82" s="75">
        <v>74.13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116.08</v>
      </c>
      <c r="J82">
        <v>271.91000000000003</v>
      </c>
      <c r="K82">
        <v>101.27</v>
      </c>
      <c r="L82">
        <v>9.7200000000000006</v>
      </c>
      <c r="M82">
        <v>16.420000000000002</v>
      </c>
      <c r="N82" s="135">
        <v>0</v>
      </c>
      <c r="O82" s="135">
        <v>0</v>
      </c>
      <c r="P82" s="135">
        <v>0</v>
      </c>
      <c r="Q82">
        <v>9.2200000000000006</v>
      </c>
      <c r="R82">
        <v>0</v>
      </c>
      <c r="S82">
        <v>10.23</v>
      </c>
      <c r="T82">
        <v>94.71</v>
      </c>
      <c r="U82">
        <v>31.57</v>
      </c>
      <c r="V82">
        <v>31.56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18.23</v>
      </c>
      <c r="AD82">
        <v>70</v>
      </c>
      <c r="AE82">
        <v>70</v>
      </c>
      <c r="AF82">
        <v>6.64</v>
      </c>
      <c r="AG82">
        <f t="shared" si="4"/>
        <v>3.7296879999999994</v>
      </c>
      <c r="AH82">
        <f t="shared" si="5"/>
        <v>2.9103120000000002</v>
      </c>
    </row>
    <row r="83" spans="1:34">
      <c r="A83" t="s">
        <v>125</v>
      </c>
      <c r="B83" s="75">
        <v>261.62</v>
      </c>
      <c r="C83" s="75">
        <v>74.13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116.08</v>
      </c>
      <c r="J83">
        <v>271.91000000000003</v>
      </c>
      <c r="K83">
        <v>101.27</v>
      </c>
      <c r="L83">
        <v>10.11</v>
      </c>
      <c r="M83">
        <v>12.66</v>
      </c>
      <c r="N83" s="135">
        <v>0</v>
      </c>
      <c r="O83" s="135">
        <v>0</v>
      </c>
      <c r="P83" s="135">
        <v>0</v>
      </c>
      <c r="Q83">
        <v>10</v>
      </c>
      <c r="R83">
        <v>0</v>
      </c>
      <c r="S83">
        <v>10.23</v>
      </c>
      <c r="T83">
        <v>93.58</v>
      </c>
      <c r="U83">
        <v>31.19</v>
      </c>
      <c r="V83">
        <v>31.21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17.34</v>
      </c>
      <c r="AD83">
        <v>63.56</v>
      </c>
      <c r="AE83">
        <v>63.56</v>
      </c>
      <c r="AF83">
        <v>6.64</v>
      </c>
      <c r="AG83">
        <f t="shared" si="4"/>
        <v>3.7296879999999994</v>
      </c>
      <c r="AH83">
        <f t="shared" si="5"/>
        <v>2.9103120000000002</v>
      </c>
    </row>
    <row r="84" spans="1:34">
      <c r="A84" t="s">
        <v>126</v>
      </c>
      <c r="B84" s="75">
        <v>261.62</v>
      </c>
      <c r="C84" s="75">
        <v>74.13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116.08</v>
      </c>
      <c r="J84">
        <v>271.91000000000003</v>
      </c>
      <c r="K84">
        <v>101.27</v>
      </c>
      <c r="L84">
        <v>10.11</v>
      </c>
      <c r="M84">
        <v>9.74</v>
      </c>
      <c r="N84" s="135">
        <v>0</v>
      </c>
      <c r="O84" s="135">
        <v>0</v>
      </c>
      <c r="P84" s="135">
        <v>0</v>
      </c>
      <c r="Q84">
        <v>10</v>
      </c>
      <c r="R84">
        <v>0</v>
      </c>
      <c r="S84">
        <v>10.23</v>
      </c>
      <c r="T84">
        <v>92.79</v>
      </c>
      <c r="U84">
        <v>30.93</v>
      </c>
      <c r="V84">
        <v>30.93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16.54</v>
      </c>
      <c r="AD84">
        <v>63.12</v>
      </c>
      <c r="AE84">
        <v>63.12</v>
      </c>
      <c r="AF84">
        <v>6.64</v>
      </c>
      <c r="AG84">
        <f t="shared" si="4"/>
        <v>3.7296879999999994</v>
      </c>
      <c r="AH84">
        <f t="shared" si="5"/>
        <v>2.9103120000000002</v>
      </c>
    </row>
    <row r="85" spans="1:34">
      <c r="A85" t="s">
        <v>127</v>
      </c>
      <c r="B85" s="75">
        <v>261.62</v>
      </c>
      <c r="C85" s="75">
        <v>74.13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116.08</v>
      </c>
      <c r="J85">
        <v>271.91000000000003</v>
      </c>
      <c r="K85">
        <v>101.27</v>
      </c>
      <c r="L85">
        <v>10.11</v>
      </c>
      <c r="M85">
        <v>8.01</v>
      </c>
      <c r="N85" s="135">
        <v>0</v>
      </c>
      <c r="O85" s="135">
        <v>0</v>
      </c>
      <c r="P85" s="135">
        <v>0</v>
      </c>
      <c r="Q85">
        <v>10</v>
      </c>
      <c r="R85">
        <v>0</v>
      </c>
      <c r="S85">
        <v>10.23</v>
      </c>
      <c r="T85">
        <v>88.07</v>
      </c>
      <c r="U85">
        <v>29.36</v>
      </c>
      <c r="V85">
        <v>29.35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16.59</v>
      </c>
      <c r="AD85">
        <v>62.01</v>
      </c>
      <c r="AE85">
        <v>62.01</v>
      </c>
      <c r="AF85">
        <v>6.64</v>
      </c>
      <c r="AG85">
        <f t="shared" si="4"/>
        <v>3.7296879999999994</v>
      </c>
      <c r="AH85">
        <f t="shared" si="5"/>
        <v>2.9103120000000002</v>
      </c>
    </row>
    <row r="86" spans="1:34">
      <c r="A86" t="s">
        <v>128</v>
      </c>
      <c r="B86" s="75">
        <v>261.62</v>
      </c>
      <c r="C86" s="75">
        <v>74.13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116.08</v>
      </c>
      <c r="J86">
        <v>271.91000000000003</v>
      </c>
      <c r="K86">
        <v>101.27</v>
      </c>
      <c r="L86">
        <v>10.11</v>
      </c>
      <c r="M86">
        <v>7.31</v>
      </c>
      <c r="N86" s="135">
        <v>0</v>
      </c>
      <c r="O86" s="135">
        <v>0</v>
      </c>
      <c r="P86" s="135">
        <v>0</v>
      </c>
      <c r="Q86">
        <v>10</v>
      </c>
      <c r="R86">
        <v>0</v>
      </c>
      <c r="S86">
        <v>10.23</v>
      </c>
      <c r="T86">
        <v>84.71</v>
      </c>
      <c r="U86">
        <v>28.24</v>
      </c>
      <c r="V86">
        <v>28.22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15.91</v>
      </c>
      <c r="AD86">
        <v>58.76</v>
      </c>
      <c r="AE86">
        <v>58.76</v>
      </c>
      <c r="AF86">
        <v>6.64</v>
      </c>
      <c r="AG86">
        <f t="shared" si="4"/>
        <v>3.7296879999999994</v>
      </c>
      <c r="AH86">
        <f t="shared" si="5"/>
        <v>2.9103120000000002</v>
      </c>
    </row>
    <row r="87" spans="1:34">
      <c r="A87" t="s">
        <v>129</v>
      </c>
      <c r="B87" s="75">
        <v>261.62</v>
      </c>
      <c r="C87" s="75">
        <v>74.13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116.08</v>
      </c>
      <c r="J87">
        <v>271.91000000000003</v>
      </c>
      <c r="K87">
        <v>101.27</v>
      </c>
      <c r="L87">
        <v>10.11</v>
      </c>
      <c r="M87">
        <v>7.3</v>
      </c>
      <c r="N87" s="135">
        <v>0</v>
      </c>
      <c r="O87" s="135">
        <v>0</v>
      </c>
      <c r="P87" s="135">
        <v>0</v>
      </c>
      <c r="Q87">
        <v>10</v>
      </c>
      <c r="R87">
        <v>0</v>
      </c>
      <c r="S87">
        <v>9.9499999999999993</v>
      </c>
      <c r="T87">
        <v>83.44</v>
      </c>
      <c r="U87">
        <v>27.81</v>
      </c>
      <c r="V87">
        <v>27.83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15.23</v>
      </c>
      <c r="AD87">
        <v>57.53</v>
      </c>
      <c r="AE87">
        <v>57.53</v>
      </c>
      <c r="AF87">
        <v>6.64</v>
      </c>
      <c r="AG87">
        <f t="shared" si="4"/>
        <v>3.7296879999999994</v>
      </c>
      <c r="AH87">
        <f t="shared" si="5"/>
        <v>2.9103120000000002</v>
      </c>
    </row>
    <row r="88" spans="1:34">
      <c r="A88" t="s">
        <v>130</v>
      </c>
      <c r="B88" s="75">
        <v>261.62</v>
      </c>
      <c r="C88" s="75">
        <v>74.13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116.08</v>
      </c>
      <c r="J88">
        <v>271.91000000000003</v>
      </c>
      <c r="K88">
        <v>101.27</v>
      </c>
      <c r="L88">
        <v>10.11</v>
      </c>
      <c r="M88">
        <v>7.25</v>
      </c>
      <c r="N88" s="135">
        <v>0</v>
      </c>
      <c r="O88" s="135">
        <v>0</v>
      </c>
      <c r="P88" s="135">
        <v>0</v>
      </c>
      <c r="Q88">
        <v>10</v>
      </c>
      <c r="R88">
        <v>0</v>
      </c>
      <c r="S88">
        <v>9.9499999999999993</v>
      </c>
      <c r="T88">
        <v>81.5</v>
      </c>
      <c r="U88">
        <v>27.17</v>
      </c>
      <c r="V88">
        <v>27.16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14.97</v>
      </c>
      <c r="AD88">
        <v>56.44</v>
      </c>
      <c r="AE88">
        <v>56.44</v>
      </c>
      <c r="AF88">
        <v>6.64</v>
      </c>
      <c r="AG88">
        <f t="shared" si="4"/>
        <v>3.7296879999999994</v>
      </c>
      <c r="AH88">
        <f t="shared" si="5"/>
        <v>2.9103120000000002</v>
      </c>
    </row>
    <row r="89" spans="1:34">
      <c r="A89" t="s">
        <v>131</v>
      </c>
      <c r="B89" s="75">
        <v>261.62</v>
      </c>
      <c r="C89" s="75">
        <v>74.13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116.08</v>
      </c>
      <c r="J89">
        <v>271.91000000000003</v>
      </c>
      <c r="K89">
        <v>101.27</v>
      </c>
      <c r="L89">
        <v>10.11</v>
      </c>
      <c r="M89">
        <v>7.24</v>
      </c>
      <c r="N89" s="135">
        <v>0</v>
      </c>
      <c r="O89" s="135">
        <v>0</v>
      </c>
      <c r="P89" s="135">
        <v>0</v>
      </c>
      <c r="Q89">
        <v>10</v>
      </c>
      <c r="R89">
        <v>0</v>
      </c>
      <c r="S89">
        <v>9.48</v>
      </c>
      <c r="T89">
        <v>83.04</v>
      </c>
      <c r="U89">
        <v>27.68</v>
      </c>
      <c r="V89">
        <v>27.68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15.05</v>
      </c>
      <c r="AD89">
        <v>56.29</v>
      </c>
      <c r="AE89">
        <v>56.29</v>
      </c>
      <c r="AF89">
        <v>6.64</v>
      </c>
      <c r="AG89">
        <f t="shared" si="4"/>
        <v>3.7296879999999994</v>
      </c>
      <c r="AH89">
        <f t="shared" si="5"/>
        <v>2.9103120000000002</v>
      </c>
    </row>
    <row r="90" spans="1:34">
      <c r="A90" t="s">
        <v>132</v>
      </c>
      <c r="B90" s="75">
        <v>261.62</v>
      </c>
      <c r="C90" s="75">
        <v>74.13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116.08</v>
      </c>
      <c r="J90">
        <v>271.91000000000003</v>
      </c>
      <c r="K90">
        <v>101.27</v>
      </c>
      <c r="L90">
        <v>10.11</v>
      </c>
      <c r="M90">
        <v>7.3</v>
      </c>
      <c r="N90" s="135">
        <v>0</v>
      </c>
      <c r="O90" s="135">
        <v>0</v>
      </c>
      <c r="P90" s="135">
        <v>0</v>
      </c>
      <c r="Q90">
        <v>10</v>
      </c>
      <c r="R90">
        <v>0</v>
      </c>
      <c r="S90">
        <v>9.48</v>
      </c>
      <c r="T90">
        <v>79.64</v>
      </c>
      <c r="U90">
        <v>26.55</v>
      </c>
      <c r="V90">
        <v>26.53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13.87</v>
      </c>
      <c r="AD90">
        <v>54.01</v>
      </c>
      <c r="AE90">
        <v>54.01</v>
      </c>
      <c r="AF90">
        <v>6.64</v>
      </c>
      <c r="AG90">
        <f t="shared" si="4"/>
        <v>3.7296879999999994</v>
      </c>
      <c r="AH90">
        <f t="shared" si="5"/>
        <v>2.9103120000000002</v>
      </c>
    </row>
    <row r="91" spans="1:34">
      <c r="A91" t="s">
        <v>133</v>
      </c>
      <c r="B91" s="75">
        <v>261.62</v>
      </c>
      <c r="C91" s="75">
        <v>74.13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116.08</v>
      </c>
      <c r="J91">
        <v>271.91000000000003</v>
      </c>
      <c r="K91">
        <v>101.27</v>
      </c>
      <c r="L91">
        <v>10.11</v>
      </c>
      <c r="M91">
        <v>7.25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9.48</v>
      </c>
      <c r="T91">
        <v>74.510000000000005</v>
      </c>
      <c r="U91">
        <v>24.84</v>
      </c>
      <c r="V91">
        <v>24.84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12.69</v>
      </c>
      <c r="AD91">
        <v>50.58</v>
      </c>
      <c r="AE91">
        <v>50.58</v>
      </c>
      <c r="AF91">
        <v>6.64</v>
      </c>
      <c r="AG91">
        <f t="shared" si="4"/>
        <v>3.7296879999999994</v>
      </c>
      <c r="AH91">
        <f t="shared" si="5"/>
        <v>2.9103120000000002</v>
      </c>
    </row>
    <row r="92" spans="1:34">
      <c r="A92" t="s">
        <v>134</v>
      </c>
      <c r="B92" s="75">
        <v>261.62</v>
      </c>
      <c r="C92" s="75">
        <v>74.13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116.08</v>
      </c>
      <c r="J92">
        <v>271.91000000000003</v>
      </c>
      <c r="K92">
        <v>101.27</v>
      </c>
      <c r="L92">
        <v>10.11</v>
      </c>
      <c r="M92">
        <v>7.24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9.48</v>
      </c>
      <c r="T92">
        <v>69.42</v>
      </c>
      <c r="U92">
        <v>23.14</v>
      </c>
      <c r="V92">
        <v>23.13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10.99</v>
      </c>
      <c r="AD92">
        <v>50.16</v>
      </c>
      <c r="AE92">
        <v>50.16</v>
      </c>
      <c r="AF92">
        <v>6.64</v>
      </c>
      <c r="AG92">
        <f t="shared" si="4"/>
        <v>3.7296879999999994</v>
      </c>
      <c r="AH92">
        <f t="shared" si="5"/>
        <v>2.9103120000000002</v>
      </c>
    </row>
    <row r="93" spans="1:34">
      <c r="A93" t="s">
        <v>135</v>
      </c>
      <c r="B93" s="75">
        <v>261.62</v>
      </c>
      <c r="C93" s="75">
        <v>74.13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116.08</v>
      </c>
      <c r="J93">
        <v>271.91000000000003</v>
      </c>
      <c r="K93">
        <v>101.27</v>
      </c>
      <c r="L93">
        <v>10.11</v>
      </c>
      <c r="M93">
        <v>7.15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9.48</v>
      </c>
      <c r="T93">
        <v>68.31</v>
      </c>
      <c r="U93">
        <v>22.77</v>
      </c>
      <c r="V93">
        <v>22.77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11.01</v>
      </c>
      <c r="AD93">
        <v>49.73</v>
      </c>
      <c r="AE93">
        <v>49.73</v>
      </c>
      <c r="AF93">
        <v>6.64</v>
      </c>
      <c r="AG93">
        <f t="shared" si="4"/>
        <v>3.7296879999999994</v>
      </c>
      <c r="AH93">
        <f t="shared" si="5"/>
        <v>2.9103120000000002</v>
      </c>
    </row>
    <row r="94" spans="1:34">
      <c r="A94" t="s">
        <v>136</v>
      </c>
      <c r="B94" s="75">
        <v>261.62</v>
      </c>
      <c r="C94" s="75">
        <v>74.13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116.08</v>
      </c>
      <c r="J94">
        <v>271.91000000000003</v>
      </c>
      <c r="K94">
        <v>101.27</v>
      </c>
      <c r="L94">
        <v>10.11</v>
      </c>
      <c r="M94">
        <v>7.2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9.48</v>
      </c>
      <c r="T94">
        <v>67.5</v>
      </c>
      <c r="U94">
        <v>22.5</v>
      </c>
      <c r="V94">
        <v>22.5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10.58</v>
      </c>
      <c r="AD94">
        <v>48.55</v>
      </c>
      <c r="AE94">
        <v>48.55</v>
      </c>
      <c r="AF94">
        <v>6.64</v>
      </c>
      <c r="AG94">
        <f t="shared" si="4"/>
        <v>3.7296879999999994</v>
      </c>
      <c r="AH94">
        <f t="shared" si="5"/>
        <v>2.9103120000000002</v>
      </c>
    </row>
    <row r="95" spans="1:34">
      <c r="A95" t="s">
        <v>137</v>
      </c>
      <c r="B95" s="75">
        <v>261.62</v>
      </c>
      <c r="C95" s="75">
        <v>74.13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116.08</v>
      </c>
      <c r="J95">
        <v>271.91000000000003</v>
      </c>
      <c r="K95">
        <v>101.27</v>
      </c>
      <c r="L95">
        <v>10.11</v>
      </c>
      <c r="M95">
        <v>7.13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9.3000000000000007</v>
      </c>
      <c r="T95">
        <v>66.31</v>
      </c>
      <c r="U95">
        <v>22.1</v>
      </c>
      <c r="V95">
        <v>22.1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10.67</v>
      </c>
      <c r="AD95">
        <v>48.92</v>
      </c>
      <c r="AE95">
        <v>48.92</v>
      </c>
      <c r="AF95">
        <v>6.64</v>
      </c>
      <c r="AG95">
        <f t="shared" si="4"/>
        <v>3.7296879999999994</v>
      </c>
      <c r="AH95">
        <f t="shared" si="5"/>
        <v>2.9103120000000002</v>
      </c>
    </row>
    <row r="96" spans="1:34">
      <c r="A96" t="s">
        <v>138</v>
      </c>
      <c r="B96" s="75">
        <v>261.62</v>
      </c>
      <c r="C96" s="75">
        <v>74.13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116.08</v>
      </c>
      <c r="J96">
        <v>271.91000000000003</v>
      </c>
      <c r="K96">
        <v>101.27</v>
      </c>
      <c r="L96">
        <v>10.11</v>
      </c>
      <c r="M96">
        <v>7.2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9.3000000000000007</v>
      </c>
      <c r="T96">
        <v>68.52</v>
      </c>
      <c r="U96">
        <v>22.84</v>
      </c>
      <c r="V96">
        <v>22.84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11.09</v>
      </c>
      <c r="AD96">
        <v>49.75</v>
      </c>
      <c r="AE96">
        <v>49.75</v>
      </c>
      <c r="AF96">
        <v>6.64</v>
      </c>
      <c r="AG96">
        <f t="shared" si="4"/>
        <v>3.7296879999999994</v>
      </c>
      <c r="AH96">
        <f t="shared" si="5"/>
        <v>2.9103120000000002</v>
      </c>
    </row>
    <row r="97" spans="1:36">
      <c r="A97" t="s">
        <v>139</v>
      </c>
      <c r="B97" s="75">
        <v>261.62</v>
      </c>
      <c r="C97" s="75">
        <v>74.13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116.08</v>
      </c>
      <c r="J97">
        <v>271.91000000000003</v>
      </c>
      <c r="K97">
        <v>101.27</v>
      </c>
      <c r="L97">
        <v>10.11</v>
      </c>
      <c r="M97">
        <v>7.17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9.3000000000000007</v>
      </c>
      <c r="T97">
        <v>68.900000000000006</v>
      </c>
      <c r="U97">
        <v>22.97</v>
      </c>
      <c r="V97">
        <v>22.96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10.95</v>
      </c>
      <c r="AD97">
        <v>49.37</v>
      </c>
      <c r="AE97">
        <v>49.37</v>
      </c>
      <c r="AF97">
        <v>6.64</v>
      </c>
      <c r="AG97">
        <f t="shared" si="4"/>
        <v>3.7296879999999994</v>
      </c>
      <c r="AH97">
        <f t="shared" si="5"/>
        <v>2.9103120000000002</v>
      </c>
    </row>
    <row r="98" spans="1:36">
      <c r="A98" t="s">
        <v>140</v>
      </c>
      <c r="B98" s="75">
        <v>261.62</v>
      </c>
      <c r="C98" s="75">
        <v>74.13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116.08</v>
      </c>
      <c r="J98">
        <v>271.91000000000003</v>
      </c>
      <c r="K98">
        <v>101.27</v>
      </c>
      <c r="L98">
        <v>10.11</v>
      </c>
      <c r="M98">
        <v>7.15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9.3000000000000007</v>
      </c>
      <c r="T98">
        <v>70.040000000000006</v>
      </c>
      <c r="U98">
        <v>23.35</v>
      </c>
      <c r="V98">
        <v>23.34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10.98</v>
      </c>
      <c r="AD98">
        <v>49.4</v>
      </c>
      <c r="AE98">
        <v>49.4</v>
      </c>
      <c r="AF98">
        <v>6.64</v>
      </c>
      <c r="AG98">
        <f t="shared" si="4"/>
        <v>3.7296879999999994</v>
      </c>
      <c r="AH98">
        <f t="shared" si="5"/>
        <v>2.9103120000000002</v>
      </c>
    </row>
    <row r="99" spans="1:36">
      <c r="A99" t="s">
        <v>141</v>
      </c>
      <c r="B99" s="75">
        <f>SUM(B3:B98)/4000</f>
        <v>5.7884999999999991</v>
      </c>
      <c r="C99" s="75">
        <f t="shared" ref="C99:L99" si="6">SUM(C3:C98)/4000</f>
        <v>1.5343125000000015</v>
      </c>
      <c r="D99" s="135">
        <f t="shared" ref="D99" si="7">SUM(D3:D98)/4000</f>
        <v>1.070335</v>
      </c>
      <c r="E99" s="75"/>
      <c r="F99" s="78">
        <f t="shared" si="6"/>
        <v>0.12662999999999999</v>
      </c>
      <c r="G99" s="78">
        <f t="shared" si="6"/>
        <v>0.12662999999999999</v>
      </c>
      <c r="H99" s="78">
        <f t="shared" si="6"/>
        <v>0.129805</v>
      </c>
      <c r="I99">
        <f t="shared" si="6"/>
        <v>2.5133025</v>
      </c>
      <c r="J99">
        <f t="shared" si="6"/>
        <v>6.525839999999997</v>
      </c>
      <c r="K99">
        <f t="shared" si="6"/>
        <v>2.2362175000000044</v>
      </c>
      <c r="L99">
        <f t="shared" si="6"/>
        <v>0.20340500000000014</v>
      </c>
      <c r="M99">
        <f t="shared" ref="M99:AB99" si="8">SUM(M3:M98)/4000</f>
        <v>0.27938250000000009</v>
      </c>
      <c r="N99" s="135">
        <f t="shared" si="8"/>
        <v>0.36970000000000003</v>
      </c>
      <c r="O99" s="135">
        <f t="shared" si="8"/>
        <v>0.33590000000000003</v>
      </c>
      <c r="P99" s="135">
        <f t="shared" si="8"/>
        <v>0.36473500000000003</v>
      </c>
      <c r="Q99">
        <f t="shared" si="8"/>
        <v>0.20162999999999998</v>
      </c>
      <c r="R99">
        <f t="shared" si="8"/>
        <v>1.0114450000000004</v>
      </c>
      <c r="S99">
        <f t="shared" si="8"/>
        <v>0.20150499999999993</v>
      </c>
      <c r="T99">
        <f t="shared" si="8"/>
        <v>2.1949199999999998</v>
      </c>
      <c r="U99">
        <f t="shared" si="8"/>
        <v>0.73165250000000026</v>
      </c>
      <c r="V99">
        <f t="shared" si="8"/>
        <v>0.7316275000000001</v>
      </c>
      <c r="W99">
        <f t="shared" si="8"/>
        <v>2.091582499999999</v>
      </c>
      <c r="X99">
        <f t="shared" si="8"/>
        <v>0.41831000000000007</v>
      </c>
      <c r="Y99">
        <f t="shared" si="8"/>
        <v>0.71522499999999989</v>
      </c>
      <c r="Z99">
        <f t="shared" si="8"/>
        <v>0.39966000000000007</v>
      </c>
      <c r="AA99">
        <f t="shared" si="8"/>
        <v>0.78167500000000012</v>
      </c>
      <c r="AB99">
        <f t="shared" si="8"/>
        <v>0.39079000000000003</v>
      </c>
      <c r="AC99">
        <f t="shared" ref="AC99:AJ99" si="9">SUM(AC3:AC98)/4000</f>
        <v>0.35980500000000015</v>
      </c>
      <c r="AD99">
        <f t="shared" si="9"/>
        <v>1.4310274999999999</v>
      </c>
      <c r="AE99">
        <f t="shared" si="9"/>
        <v>1.4310274999999999</v>
      </c>
      <c r="AF99">
        <f t="shared" si="9"/>
        <v>0.14691499999999991</v>
      </c>
      <c r="AG99">
        <f t="shared" si="9"/>
        <v>8.2522155500000083E-2</v>
      </c>
      <c r="AH99">
        <f t="shared" si="9"/>
        <v>6.4392844500000032E-2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2.7120000000000002</v>
      </c>
      <c r="C3" s="144">
        <f>'IDT-1 Calculation'!DG3</f>
        <v>-5</v>
      </c>
      <c r="D3" s="144">
        <f>'IDT-1 Calculation'!DH3</f>
        <v>0</v>
      </c>
      <c r="E3" s="144">
        <f>'IDT-1 Calculation'!DI3</f>
        <v>0</v>
      </c>
      <c r="F3" s="144">
        <f>'IDT-1 Calculation'!DJ3</f>
        <v>2.2879999999999998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8.1349999999999998</v>
      </c>
      <c r="C4" s="136">
        <f>'IDT-1 Calculation'!DG4</f>
        <v>-15</v>
      </c>
      <c r="D4" s="136">
        <f>'IDT-1 Calculation'!DH4</f>
        <v>0</v>
      </c>
      <c r="E4" s="136">
        <f>'IDT-1 Calculation'!DI4</f>
        <v>0</v>
      </c>
      <c r="F4" s="136">
        <f>'IDT-1 Calculation'!DJ4</f>
        <v>6.8650000000000002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40</v>
      </c>
      <c r="C5" s="136">
        <f>'IDT-1 Calculation'!DG5</f>
        <v>-31.408000000000001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-8.5920000000000005</v>
      </c>
      <c r="G5" s="141">
        <f t="shared" si="0"/>
        <v>0</v>
      </c>
    </row>
    <row r="6" spans="1:7">
      <c r="A6" s="140" t="s">
        <v>48</v>
      </c>
      <c r="B6" s="136">
        <f>'IDT-1 Calculation'!DF6</f>
        <v>55</v>
      </c>
      <c r="C6" s="136">
        <f>'IDT-1 Calculation'!DG6</f>
        <v>-26.474</v>
      </c>
      <c r="D6" s="136">
        <f>'IDT-1 Calculation'!DH6</f>
        <v>0</v>
      </c>
      <c r="E6" s="136">
        <f>'IDT-1 Calculation'!DI6</f>
        <v>0</v>
      </c>
      <c r="F6" s="136">
        <f>'IDT-1 Calculation'!DJ6</f>
        <v>-28.526</v>
      </c>
      <c r="G6" s="141">
        <f t="shared" si="0"/>
        <v>0</v>
      </c>
    </row>
    <row r="7" spans="1:7">
      <c r="A7" s="140" t="s">
        <v>49</v>
      </c>
      <c r="B7" s="136">
        <f>'IDT-1 Calculation'!DF7</f>
        <v>70</v>
      </c>
      <c r="C7" s="136">
        <f>'IDT-1 Calculation'!DG7</f>
        <v>-29.635000000000002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-40.365000000000002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80</v>
      </c>
      <c r="C8" s="136">
        <f>'IDT-1 Calculation'!DG8</f>
        <v>-33.869</v>
      </c>
      <c r="D8" s="136">
        <f>'IDT-1 Calculation'!DH8</f>
        <v>0</v>
      </c>
      <c r="E8" s="136">
        <f>'IDT-1 Calculation'!DI8</f>
        <v>0</v>
      </c>
      <c r="F8" s="136">
        <f>'IDT-1 Calculation'!DJ8</f>
        <v>-46.131</v>
      </c>
      <c r="G8" s="141">
        <f t="shared" si="0"/>
        <v>0</v>
      </c>
    </row>
    <row r="9" spans="1:7">
      <c r="A9" s="140" t="s">
        <v>51</v>
      </c>
      <c r="B9" s="136">
        <f>'IDT-1 Calculation'!DF9</f>
        <v>95</v>
      </c>
      <c r="C9" s="136">
        <f>'IDT-1 Calculation'!DG9</f>
        <v>-40.219000000000001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-54.780999999999999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100</v>
      </c>
      <c r="C10" s="136">
        <f>'IDT-1 Calculation'!DG10</f>
        <v>-42.335999999999999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-57.664000000000001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83</v>
      </c>
      <c r="C11" s="136">
        <f>'IDT-1 Calculation'!DG11</f>
        <v>-35.139000000000003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-47.860999999999997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28</v>
      </c>
      <c r="C12" s="136">
        <f>'IDT-1 Calculation'!DG12</f>
        <v>-11.853999999999999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-16.146000000000001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37</v>
      </c>
      <c r="C85" s="136">
        <f>'IDT-1 Calculation'!DG85</f>
        <v>-15.664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-21.335999999999999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80</v>
      </c>
      <c r="C86" s="136">
        <f>'IDT-1 Calculation'!DG86</f>
        <v>-33.869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-46.131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145</v>
      </c>
      <c r="C87" s="136">
        <f>'IDT-1 Calculation'!DG87</f>
        <v>-61.387999999999998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-83.611999999999995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155</v>
      </c>
      <c r="C88" s="136">
        <f>'IDT-1 Calculation'!DG88</f>
        <v>-65.620999999999995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-89.379000000000005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135</v>
      </c>
      <c r="C89" s="136">
        <f>'IDT-1 Calculation'!DG89</f>
        <v>-57.154000000000003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-77.846000000000004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110</v>
      </c>
      <c r="C90" s="136">
        <f>'IDT-1 Calculation'!DG90</f>
        <v>-46.57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-63.43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135</v>
      </c>
      <c r="C91" s="136">
        <f>'IDT-1 Calculation'!DG91</f>
        <v>-57.154000000000003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-77.846000000000004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105</v>
      </c>
      <c r="C92" s="136">
        <f>'IDT-1 Calculation'!DG92</f>
        <v>-44.453000000000003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-60.546999999999997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80</v>
      </c>
      <c r="C93" s="136">
        <f>'IDT-1 Calculation'!DG93</f>
        <v>-38.932000000000002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-41.067999999999998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67.427999999999997</v>
      </c>
      <c r="C94" s="136">
        <f>'IDT-1 Calculation'!DG94</f>
        <v>-55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-12.428000000000001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13.558</v>
      </c>
      <c r="C95" s="136">
        <f>'IDT-1 Calculation'!DG95</f>
        <v>-25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11.442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2.7120000000000002</v>
      </c>
      <c r="C96" s="136">
        <f>'IDT-1 Calculation'!DG96</f>
        <v>-5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2.2879999999999998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0.40688625</v>
      </c>
      <c r="C99" s="152">
        <f>SUM(C3:C98)/4000</f>
        <v>-0.19418474999999999</v>
      </c>
      <c r="D99" s="152">
        <f>SUM(D3:D98)/4000</f>
        <v>0</v>
      </c>
      <c r="E99" s="152">
        <f>SUM(E3:E98)/4000</f>
        <v>0</v>
      </c>
      <c r="F99" s="152">
        <f>SUM(F3:F98)/4000</f>
        <v>-0.21270149999999999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518.3913545380658</v>
      </c>
      <c r="L3">
        <v>10.822648944727128</v>
      </c>
      <c r="M3">
        <v>65.656550525565109</v>
      </c>
      <c r="N3">
        <v>53.800215055483051</v>
      </c>
      <c r="O3">
        <v>75.558051933815833</v>
      </c>
      <c r="P3">
        <v>30.451855083907699</v>
      </c>
      <c r="Q3">
        <v>9.3048032547838933</v>
      </c>
      <c r="R3">
        <v>19.441402272223598</v>
      </c>
      <c r="S3">
        <v>12.018989591408392</v>
      </c>
      <c r="T3">
        <v>0.80371176783764253</v>
      </c>
      <c r="U3">
        <v>53.904007667818554</v>
      </c>
      <c r="V3">
        <v>7.6410501457940727</v>
      </c>
      <c r="W3">
        <v>19.358830301885071</v>
      </c>
      <c r="X3">
        <v>65.367122117905737</v>
      </c>
      <c r="Y3">
        <v>0</v>
      </c>
      <c r="Z3">
        <v>8.7127901966186592</v>
      </c>
      <c r="AA3">
        <v>18.677579992485914</v>
      </c>
      <c r="AB3">
        <v>19.844812759248587</v>
      </c>
      <c r="AC3">
        <v>14.379597537238572</v>
      </c>
      <c r="AD3">
        <v>8.9857054733876005</v>
      </c>
      <c r="AE3">
        <v>24.442488451471508</v>
      </c>
      <c r="AF3">
        <v>6.2306261075516574</v>
      </c>
      <c r="AG3">
        <v>30.321699651377578</v>
      </c>
      <c r="AH3">
        <v>31.099473031204337</v>
      </c>
      <c r="AI3">
        <v>1.7635807681277393</v>
      </c>
      <c r="AJ3">
        <v>0</v>
      </c>
      <c r="AK3">
        <v>28.096949223596326</v>
      </c>
      <c r="AL3">
        <v>40.235306427067954</v>
      </c>
      <c r="AM3">
        <v>5.1985735882592357</v>
      </c>
      <c r="AN3">
        <v>3.549699845543728E-2</v>
      </c>
      <c r="AO3">
        <v>0</v>
      </c>
      <c r="AP3">
        <v>0.39735474136209192</v>
      </c>
      <c r="AQ3">
        <v>18.875978604070131</v>
      </c>
      <c r="AR3">
        <v>22.505594481481722</v>
      </c>
      <c r="AS3">
        <v>16.14813934262158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51.768143836112181</v>
      </c>
      <c r="BB3">
        <f>SUM(B3:AZ3)-BA3+SUM(BC3:BF3)</f>
        <v>1192.606302441101</v>
      </c>
      <c r="BC3">
        <v>1.3945319635627531</v>
      </c>
      <c r="BD3">
        <v>2.3194949294403897</v>
      </c>
      <c r="BE3">
        <v>0.77524085820895527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518.3913545380658</v>
      </c>
      <c r="L4">
        <v>10.822648944727128</v>
      </c>
      <c r="M4">
        <v>65.656550525565109</v>
      </c>
      <c r="N4">
        <v>53.800215055483051</v>
      </c>
      <c r="O4">
        <v>75.558051933815833</v>
      </c>
      <c r="P4">
        <v>30.451855083907699</v>
      </c>
      <c r="Q4">
        <v>9.3048032547838933</v>
      </c>
      <c r="R4">
        <v>19.441402272223598</v>
      </c>
      <c r="S4">
        <v>12.018989591408392</v>
      </c>
      <c r="T4">
        <v>0.80371176783764253</v>
      </c>
      <c r="U4">
        <v>53.904007667818554</v>
      </c>
      <c r="V4">
        <v>7.6410501457940727</v>
      </c>
      <c r="W4">
        <v>19.358830301885071</v>
      </c>
      <c r="X4">
        <v>65.367122117905737</v>
      </c>
      <c r="Y4">
        <v>0</v>
      </c>
      <c r="Z4">
        <v>8.7127901966186592</v>
      </c>
      <c r="AA4">
        <v>18.677579992485914</v>
      </c>
      <c r="AB4">
        <v>19.844812759248587</v>
      </c>
      <c r="AC4">
        <v>14.379597537238572</v>
      </c>
      <c r="AD4">
        <v>8.9857054733876005</v>
      </c>
      <c r="AE4">
        <v>24.442488451471508</v>
      </c>
      <c r="AF4">
        <v>6.2306261075516574</v>
      </c>
      <c r="AG4">
        <v>30.321699651377578</v>
      </c>
      <c r="AH4">
        <v>31.099473031204337</v>
      </c>
      <c r="AI4">
        <v>1.7635807681277393</v>
      </c>
      <c r="AJ4">
        <v>0</v>
      </c>
      <c r="AK4">
        <v>28.096949223596326</v>
      </c>
      <c r="AL4">
        <v>40.235306427067954</v>
      </c>
      <c r="AM4">
        <v>5.1985735882592357</v>
      </c>
      <c r="AN4">
        <v>3.549699845543728E-2</v>
      </c>
      <c r="AO4">
        <v>0</v>
      </c>
      <c r="AP4">
        <v>0.39735474136209192</v>
      </c>
      <c r="AQ4">
        <v>18.875978604070131</v>
      </c>
      <c r="AR4">
        <v>22.505594481481722</v>
      </c>
      <c r="AS4">
        <v>16.14813934262158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51.768143836112181</v>
      </c>
      <c r="BB4">
        <f t="shared" ref="BB4:BB67" si="0">SUM(B4:AZ4)-BA4+SUM(BC4:BF4)</f>
        <v>1192.606302441101</v>
      </c>
      <c r="BC4">
        <v>1.3945319635627531</v>
      </c>
      <c r="BD4">
        <v>2.3194949294403897</v>
      </c>
      <c r="BE4">
        <v>0.77524085820895527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518.3913545380658</v>
      </c>
      <c r="L5">
        <v>10.822648944727128</v>
      </c>
      <c r="M5">
        <v>65.656550525565109</v>
      </c>
      <c r="N5">
        <v>53.800215055483051</v>
      </c>
      <c r="O5">
        <v>75.558051933815833</v>
      </c>
      <c r="P5">
        <v>30.451855083907699</v>
      </c>
      <c r="Q5">
        <v>9.3026863734982808</v>
      </c>
      <c r="R5">
        <v>19.441402272223598</v>
      </c>
      <c r="S5">
        <v>12.018989591408392</v>
      </c>
      <c r="T5">
        <v>0.80371176783764253</v>
      </c>
      <c r="U5">
        <v>53.904007667818554</v>
      </c>
      <c r="V5">
        <v>7.6410501457940727</v>
      </c>
      <c r="W5">
        <v>19.358830301885071</v>
      </c>
      <c r="X5">
        <v>65.367122117905737</v>
      </c>
      <c r="Y5">
        <v>0</v>
      </c>
      <c r="Z5">
        <v>8.7127901966186592</v>
      </c>
      <c r="AA5">
        <v>18.677579992485914</v>
      </c>
      <c r="AB5">
        <v>19.844812759248587</v>
      </c>
      <c r="AC5">
        <v>14.379597537238572</v>
      </c>
      <c r="AD5">
        <v>8.9857054733876005</v>
      </c>
      <c r="AE5">
        <v>24.442488451471508</v>
      </c>
      <c r="AF5">
        <v>6.2306261075516574</v>
      </c>
      <c r="AG5">
        <v>30.321699651377578</v>
      </c>
      <c r="AH5">
        <v>31.099473031204337</v>
      </c>
      <c r="AI5">
        <v>1.7635807681277393</v>
      </c>
      <c r="AJ5">
        <v>0</v>
      </c>
      <c r="AK5">
        <v>28.096949223596326</v>
      </c>
      <c r="AL5">
        <v>49.856792204959014</v>
      </c>
      <c r="AM5">
        <v>5.1985735882592357</v>
      </c>
      <c r="AN5">
        <v>3.549699845543728E-2</v>
      </c>
      <c r="AO5">
        <v>0</v>
      </c>
      <c r="AP5">
        <v>0.39735474136209192</v>
      </c>
      <c r="AQ5">
        <v>18.875978604070131</v>
      </c>
      <c r="AR5">
        <v>22.505594481481722</v>
      </c>
      <c r="AS5">
        <v>15.751054451993319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52.153635307562027</v>
      </c>
      <c r="BB5">
        <f t="shared" si="0"/>
        <v>1200.8693284798444</v>
      </c>
      <c r="BC5">
        <v>1.3945319635627531</v>
      </c>
      <c r="BD5">
        <v>1.7457284336569578</v>
      </c>
      <c r="BE5">
        <v>0.77524085820895527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518.3913545380658</v>
      </c>
      <c r="L6">
        <v>10.822648944727128</v>
      </c>
      <c r="M6">
        <v>65.656550525565109</v>
      </c>
      <c r="N6">
        <v>53.800215055483051</v>
      </c>
      <c r="O6">
        <v>75.558051933815833</v>
      </c>
      <c r="P6">
        <v>30.451855083907699</v>
      </c>
      <c r="Q6">
        <v>9.3026863734982808</v>
      </c>
      <c r="R6">
        <v>19.441402272223598</v>
      </c>
      <c r="S6">
        <v>12.018989591408392</v>
      </c>
      <c r="T6">
        <v>0.80371176783764253</v>
      </c>
      <c r="U6">
        <v>53.904007667818554</v>
      </c>
      <c r="V6">
        <v>7.6410501457940727</v>
      </c>
      <c r="W6">
        <v>19.358830301885071</v>
      </c>
      <c r="X6">
        <v>65.367122117905737</v>
      </c>
      <c r="Y6">
        <v>0</v>
      </c>
      <c r="Z6">
        <v>8.7127901966186592</v>
      </c>
      <c r="AA6">
        <v>18.677579992485914</v>
      </c>
      <c r="AB6">
        <v>19.844812759248587</v>
      </c>
      <c r="AC6">
        <v>14.379597537238572</v>
      </c>
      <c r="AD6">
        <v>8.9857054733876005</v>
      </c>
      <c r="AE6">
        <v>24.442488451471508</v>
      </c>
      <c r="AF6">
        <v>6.2306261075516574</v>
      </c>
      <c r="AG6">
        <v>30.321699651377578</v>
      </c>
      <c r="AH6">
        <v>31.099473031204337</v>
      </c>
      <c r="AI6">
        <v>1.7635807681277393</v>
      </c>
      <c r="AJ6">
        <v>0</v>
      </c>
      <c r="AK6">
        <v>28.096949223596326</v>
      </c>
      <c r="AL6">
        <v>49.856792204959014</v>
      </c>
      <c r="AM6">
        <v>5.1985735882592357</v>
      </c>
      <c r="AN6">
        <v>3.549699845543728E-2</v>
      </c>
      <c r="AO6">
        <v>0</v>
      </c>
      <c r="AP6">
        <v>0.39735474136209192</v>
      </c>
      <c r="AQ6">
        <v>18.875978604070131</v>
      </c>
      <c r="AR6">
        <v>22.505594481481722</v>
      </c>
      <c r="AS6">
        <v>15.751054451993319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52.153635307562027</v>
      </c>
      <c r="BB6">
        <f t="shared" si="0"/>
        <v>1200.2908626190031</v>
      </c>
      <c r="BC6">
        <v>1.3945319635627531</v>
      </c>
      <c r="BD6">
        <v>1.1672625728155339</v>
      </c>
      <c r="BE6">
        <v>0.77524085820895527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518.3913545380658</v>
      </c>
      <c r="L7">
        <v>10.822648944727128</v>
      </c>
      <c r="M7">
        <v>65.656550525565109</v>
      </c>
      <c r="N7">
        <v>53.800215055483051</v>
      </c>
      <c r="O7">
        <v>75.558051933815833</v>
      </c>
      <c r="P7">
        <v>30.451855083907699</v>
      </c>
      <c r="Q7">
        <v>9.3026863734982808</v>
      </c>
      <c r="R7">
        <v>19.441402272223598</v>
      </c>
      <c r="S7">
        <v>12.018989591408392</v>
      </c>
      <c r="T7">
        <v>0.80371176783764253</v>
      </c>
      <c r="U7">
        <v>53.904007667818554</v>
      </c>
      <c r="V7">
        <v>7.6410501457940727</v>
      </c>
      <c r="W7">
        <v>19.358830301885071</v>
      </c>
      <c r="X7">
        <v>65.367122117905737</v>
      </c>
      <c r="Y7">
        <v>0</v>
      </c>
      <c r="Z7">
        <v>8.7127901966186592</v>
      </c>
      <c r="AA7">
        <v>18.677579992485914</v>
      </c>
      <c r="AB7">
        <v>19.844812759248587</v>
      </c>
      <c r="AC7">
        <v>14.379597537238572</v>
      </c>
      <c r="AD7">
        <v>8.9857054733876005</v>
      </c>
      <c r="AE7">
        <v>24.442488451471508</v>
      </c>
      <c r="AF7">
        <v>6.2306261075516574</v>
      </c>
      <c r="AG7">
        <v>30.321699651377578</v>
      </c>
      <c r="AH7">
        <v>31.099473031204337</v>
      </c>
      <c r="AI7">
        <v>1.7635807681277393</v>
      </c>
      <c r="AJ7">
        <v>0</v>
      </c>
      <c r="AK7">
        <v>28.096949223596326</v>
      </c>
      <c r="AL7">
        <v>49.856792204959014</v>
      </c>
      <c r="AM7">
        <v>5.1985735882592357</v>
      </c>
      <c r="AN7">
        <v>3.549699845543728E-2</v>
      </c>
      <c r="AO7">
        <v>0</v>
      </c>
      <c r="AP7">
        <v>3.9735455802330271</v>
      </c>
      <c r="AQ7">
        <v>18.875978604070131</v>
      </c>
      <c r="AR7">
        <v>16.634569993575656</v>
      </c>
      <c r="AS7">
        <v>15.751054451993319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52.057711261032352</v>
      </c>
      <c r="BB7">
        <f t="shared" si="0"/>
        <v>1198.0229906898362</v>
      </c>
      <c r="BC7">
        <v>1.3945319635627531</v>
      </c>
      <c r="BD7">
        <v>1.098300246153846</v>
      </c>
      <c r="BE7">
        <v>0.77524085820895527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518.3913545380658</v>
      </c>
      <c r="L8">
        <v>10.822648944727128</v>
      </c>
      <c r="M8">
        <v>65.656550525565109</v>
      </c>
      <c r="N8">
        <v>53.800215055483051</v>
      </c>
      <c r="O8">
        <v>75.558051933815833</v>
      </c>
      <c r="P8">
        <v>30.451855083907699</v>
      </c>
      <c r="Q8">
        <v>9.3026863734982808</v>
      </c>
      <c r="R8">
        <v>19.441402272223598</v>
      </c>
      <c r="S8">
        <v>12.018989591408392</v>
      </c>
      <c r="T8">
        <v>0.80371176783764253</v>
      </c>
      <c r="U8">
        <v>53.904007667818554</v>
      </c>
      <c r="V8">
        <v>7.6410501457940727</v>
      </c>
      <c r="W8">
        <v>19.358830301885071</v>
      </c>
      <c r="X8">
        <v>65.367122117905737</v>
      </c>
      <c r="Y8">
        <v>0</v>
      </c>
      <c r="Z8">
        <v>8.7127901966186592</v>
      </c>
      <c r="AA8">
        <v>12.45171968941766</v>
      </c>
      <c r="AB8">
        <v>19.844812759248587</v>
      </c>
      <c r="AC8">
        <v>14.379597537238572</v>
      </c>
      <c r="AD8">
        <v>8.9857054733876005</v>
      </c>
      <c r="AE8">
        <v>24.442488451471508</v>
      </c>
      <c r="AF8">
        <v>6.2306261075516574</v>
      </c>
      <c r="AG8">
        <v>30.321699651377578</v>
      </c>
      <c r="AH8">
        <v>31.099473031204337</v>
      </c>
      <c r="AI8">
        <v>1.7635807681277393</v>
      </c>
      <c r="AJ8">
        <v>0</v>
      </c>
      <c r="AK8">
        <v>28.096949223596326</v>
      </c>
      <c r="AL8">
        <v>49.856792204959014</v>
      </c>
      <c r="AM8">
        <v>5.1985735882592357</v>
      </c>
      <c r="AN8">
        <v>3.549699845543728E-2</v>
      </c>
      <c r="AO8">
        <v>0</v>
      </c>
      <c r="AP8">
        <v>3.9735455802330271</v>
      </c>
      <c r="AQ8">
        <v>18.875978604070131</v>
      </c>
      <c r="AR8">
        <v>16.634569993575656</v>
      </c>
      <c r="AS8">
        <v>15.751054451993319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51.797470300364097</v>
      </c>
      <c r="BB8">
        <f t="shared" si="0"/>
        <v>1191.547867266331</v>
      </c>
      <c r="BC8">
        <v>1.3945319635627531</v>
      </c>
      <c r="BD8">
        <v>0.58879616504854371</v>
      </c>
      <c r="BE8">
        <v>0.77524085820895527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518.3913545380658</v>
      </c>
      <c r="L9">
        <v>10.822648944727128</v>
      </c>
      <c r="M9">
        <v>65.656550525565109</v>
      </c>
      <c r="N9">
        <v>53.800215055483051</v>
      </c>
      <c r="O9">
        <v>75.558051933815833</v>
      </c>
      <c r="P9">
        <v>30.451855083907699</v>
      </c>
      <c r="Q9">
        <v>9.3026863734982808</v>
      </c>
      <c r="R9">
        <v>19.441402272223598</v>
      </c>
      <c r="S9">
        <v>12.018989591408392</v>
      </c>
      <c r="T9">
        <v>0.80371176783764253</v>
      </c>
      <c r="U9">
        <v>51.34677731006996</v>
      </c>
      <c r="V9">
        <v>7.6410501457940727</v>
      </c>
      <c r="W9">
        <v>19.358830301885071</v>
      </c>
      <c r="X9">
        <v>65.367122117905737</v>
      </c>
      <c r="Y9">
        <v>0</v>
      </c>
      <c r="Z9">
        <v>8.7127901966186592</v>
      </c>
      <c r="AA9">
        <v>12.45171968941766</v>
      </c>
      <c r="AB9">
        <v>19.844812759248587</v>
      </c>
      <c r="AC9">
        <v>14.379597537238572</v>
      </c>
      <c r="AD9">
        <v>8.9857054733876005</v>
      </c>
      <c r="AE9">
        <v>24.442488451471508</v>
      </c>
      <c r="AF9">
        <v>6.2306261075516574</v>
      </c>
      <c r="AG9">
        <v>30.321699651377578</v>
      </c>
      <c r="AH9">
        <v>31.099473031204337</v>
      </c>
      <c r="AI9">
        <v>1.7635807681277393</v>
      </c>
      <c r="AJ9">
        <v>0</v>
      </c>
      <c r="AK9">
        <v>28.096949223596326</v>
      </c>
      <c r="AL9">
        <v>49.856792204959014</v>
      </c>
      <c r="AM9">
        <v>5.1985735882592357</v>
      </c>
      <c r="AN9">
        <v>3.549699845543728E-2</v>
      </c>
      <c r="AO9">
        <v>0</v>
      </c>
      <c r="AP9">
        <v>3.9735455802330271</v>
      </c>
      <c r="AQ9">
        <v>18.875978604070131</v>
      </c>
      <c r="AR9">
        <v>16.634569993575656</v>
      </c>
      <c r="AS9">
        <v>15.751054451993319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51.690578071410215</v>
      </c>
      <c r="BB9">
        <f t="shared" si="0"/>
        <v>1188.5087329724877</v>
      </c>
      <c r="BC9">
        <v>1.3945319635627531</v>
      </c>
      <c r="BD9">
        <v>0</v>
      </c>
      <c r="BE9">
        <v>0.77524085820895527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0.17947914950180713</v>
      </c>
      <c r="E10">
        <v>0</v>
      </c>
      <c r="F10">
        <v>0</v>
      </c>
      <c r="G10">
        <v>0.65657404508453343</v>
      </c>
      <c r="H10">
        <v>0</v>
      </c>
      <c r="I10">
        <v>0</v>
      </c>
      <c r="J10">
        <v>1.7157108957711007</v>
      </c>
      <c r="K10">
        <v>520.70551252812822</v>
      </c>
      <c r="L10">
        <v>10.822648944727128</v>
      </c>
      <c r="M10">
        <v>65.656550525565109</v>
      </c>
      <c r="N10">
        <v>53.800215055483051</v>
      </c>
      <c r="O10">
        <v>75.558051933815833</v>
      </c>
      <c r="P10">
        <v>30.451855083907699</v>
      </c>
      <c r="Q10">
        <v>9.3026863734982808</v>
      </c>
      <c r="R10">
        <v>19.441402272223598</v>
      </c>
      <c r="S10">
        <v>12.018989591408392</v>
      </c>
      <c r="T10">
        <v>0.80371176783764253</v>
      </c>
      <c r="U10">
        <v>48.820473319469443</v>
      </c>
      <c r="V10">
        <v>7.6410501457940727</v>
      </c>
      <c r="W10">
        <v>19.358830301885071</v>
      </c>
      <c r="X10">
        <v>65.367122117905737</v>
      </c>
      <c r="Y10">
        <v>0</v>
      </c>
      <c r="Z10">
        <v>8.7127901966186592</v>
      </c>
      <c r="AA10">
        <v>12.45171968941766</v>
      </c>
      <c r="AB10">
        <v>19.844812759248587</v>
      </c>
      <c r="AC10">
        <v>14.379597537238572</v>
      </c>
      <c r="AD10">
        <v>8.9857054733876005</v>
      </c>
      <c r="AE10">
        <v>24.442488451471508</v>
      </c>
      <c r="AF10">
        <v>6.2306261075516574</v>
      </c>
      <c r="AG10">
        <v>30.321699651377578</v>
      </c>
      <c r="AH10">
        <v>31.099473031204337</v>
      </c>
      <c r="AI10">
        <v>1.7635807681277393</v>
      </c>
      <c r="AJ10">
        <v>0</v>
      </c>
      <c r="AK10">
        <v>28.096949223596326</v>
      </c>
      <c r="AL10">
        <v>49.856792204959014</v>
      </c>
      <c r="AM10">
        <v>5.1985735882592357</v>
      </c>
      <c r="AN10">
        <v>3.549699845543728E-2</v>
      </c>
      <c r="AO10">
        <v>0</v>
      </c>
      <c r="AP10">
        <v>3.9735455802330271</v>
      </c>
      <c r="AQ10">
        <v>18.875978604070131</v>
      </c>
      <c r="AR10">
        <v>16.634569993575656</v>
      </c>
      <c r="AS10">
        <v>15.751054451993319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51.788374107564692</v>
      </c>
      <c r="BB10">
        <f t="shared" si="0"/>
        <v>1190.7505550261526</v>
      </c>
      <c r="BC10">
        <v>1.3945319635627531</v>
      </c>
      <c r="BD10">
        <v>0</v>
      </c>
      <c r="BE10">
        <v>0.77524085820895527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518.39871386789889</v>
      </c>
      <c r="L11">
        <v>10.822648944727128</v>
      </c>
      <c r="M11">
        <v>65.656550525565109</v>
      </c>
      <c r="N11">
        <v>53.800215055483051</v>
      </c>
      <c r="O11">
        <v>75.558051933815833</v>
      </c>
      <c r="P11">
        <v>30.451855083907699</v>
      </c>
      <c r="Q11">
        <v>9.6220667881086435</v>
      </c>
      <c r="R11">
        <v>19.441402272223598</v>
      </c>
      <c r="S11">
        <v>12.432184683364643</v>
      </c>
      <c r="T11">
        <v>0.80371176783764253</v>
      </c>
      <c r="U11">
        <v>45.45954134428041</v>
      </c>
      <c r="V11">
        <v>7.6410501457940727</v>
      </c>
      <c r="W11">
        <v>19.358830301885071</v>
      </c>
      <c r="X11">
        <v>65.367122117905737</v>
      </c>
      <c r="Y11">
        <v>0</v>
      </c>
      <c r="Z11">
        <v>8.7127901966186592</v>
      </c>
      <c r="AA11">
        <v>12.45171968941766</v>
      </c>
      <c r="AB11">
        <v>19.844812759248587</v>
      </c>
      <c r="AC11">
        <v>14.379597537238572</v>
      </c>
      <c r="AD11">
        <v>8.9857054733876005</v>
      </c>
      <c r="AE11">
        <v>24.442488451471508</v>
      </c>
      <c r="AF11">
        <v>6.2306261075516574</v>
      </c>
      <c r="AG11">
        <v>30.321699651377578</v>
      </c>
      <c r="AH11">
        <v>27.545247734293465</v>
      </c>
      <c r="AI11">
        <v>1.7635807681277393</v>
      </c>
      <c r="AJ11">
        <v>0</v>
      </c>
      <c r="AK11">
        <v>28.096949223596326</v>
      </c>
      <c r="AL11">
        <v>49.856792204959014</v>
      </c>
      <c r="AM11">
        <v>5.1985735882592357</v>
      </c>
      <c r="AN11">
        <v>3.549699845543728E-2</v>
      </c>
      <c r="AO11">
        <v>0</v>
      </c>
      <c r="AP11">
        <v>3.9735455802330271</v>
      </c>
      <c r="AQ11">
        <v>18.875978604070131</v>
      </c>
      <c r="AR11">
        <v>23.484098868386972</v>
      </c>
      <c r="AS11">
        <v>16.14813934262158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51.629762722186243</v>
      </c>
      <c r="BB11">
        <f t="shared" si="0"/>
        <v>1187.0231995484044</v>
      </c>
      <c r="BC11">
        <v>1.3945319635627531</v>
      </c>
      <c r="BD11">
        <v>0</v>
      </c>
      <c r="BE11">
        <v>0.68380474576271189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518.39871386789889</v>
      </c>
      <c r="L12">
        <v>10.822439491638937</v>
      </c>
      <c r="M12">
        <v>65.656550525565109</v>
      </c>
      <c r="N12">
        <v>53.800215055483051</v>
      </c>
      <c r="O12">
        <v>75.558051933815833</v>
      </c>
      <c r="P12">
        <v>30.451855083907699</v>
      </c>
      <c r="Q12">
        <v>9.3036916775750456</v>
      </c>
      <c r="R12">
        <v>19.441402272223598</v>
      </c>
      <c r="S12">
        <v>12.016143947786714</v>
      </c>
      <c r="T12">
        <v>0.80371176783764253</v>
      </c>
      <c r="U12">
        <v>45.45954134428041</v>
      </c>
      <c r="V12">
        <v>7.6410501457940727</v>
      </c>
      <c r="W12">
        <v>19.358830301885071</v>
      </c>
      <c r="X12">
        <v>65.367122117905737</v>
      </c>
      <c r="Y12">
        <v>0</v>
      </c>
      <c r="Z12">
        <v>8.7127901966186592</v>
      </c>
      <c r="AA12">
        <v>12.45171968941766</v>
      </c>
      <c r="AB12">
        <v>19.844812759248587</v>
      </c>
      <c r="AC12">
        <v>14.379597537238572</v>
      </c>
      <c r="AD12">
        <v>8.9857054733876005</v>
      </c>
      <c r="AE12">
        <v>24.442488451471508</v>
      </c>
      <c r="AF12">
        <v>6.2306261075516574</v>
      </c>
      <c r="AG12">
        <v>30.321699651377578</v>
      </c>
      <c r="AH12">
        <v>27.545247734293465</v>
      </c>
      <c r="AI12">
        <v>1.7635807681277393</v>
      </c>
      <c r="AJ12">
        <v>0</v>
      </c>
      <c r="AK12">
        <v>28.096949223596326</v>
      </c>
      <c r="AL12">
        <v>49.856792204959014</v>
      </c>
      <c r="AM12">
        <v>5.1985735882592357</v>
      </c>
      <c r="AN12">
        <v>3.549699845543728E-2</v>
      </c>
      <c r="AO12">
        <v>0</v>
      </c>
      <c r="AP12">
        <v>0.39735474136209192</v>
      </c>
      <c r="AQ12">
        <v>18.875978604070131</v>
      </c>
      <c r="AR12">
        <v>23.484098868386972</v>
      </c>
      <c r="AS12">
        <v>16.14813934262158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51.449570607614881</v>
      </c>
      <c r="BB12">
        <f t="shared" si="0"/>
        <v>1182.8925755249049</v>
      </c>
      <c r="BC12">
        <v>1.3945319635627531</v>
      </c>
      <c r="BD12">
        <v>0</v>
      </c>
      <c r="BE12">
        <v>0.68380474576271189</v>
      </c>
      <c r="BF12">
        <v>1.4128379491525425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518.39871386789889</v>
      </c>
      <c r="L13">
        <v>10.822340187821602</v>
      </c>
      <c r="M13">
        <v>65.656550525565109</v>
      </c>
      <c r="N13">
        <v>53.800215055483051</v>
      </c>
      <c r="O13">
        <v>75.558051933815833</v>
      </c>
      <c r="P13">
        <v>30.451855083907699</v>
      </c>
      <c r="Q13">
        <v>9.3036916775750456</v>
      </c>
      <c r="R13">
        <v>19.441402272223598</v>
      </c>
      <c r="S13">
        <v>12.016143947786714</v>
      </c>
      <c r="T13">
        <v>0.80371176783764253</v>
      </c>
      <c r="U13">
        <v>45.45954134428041</v>
      </c>
      <c r="V13">
        <v>7.6410501457940727</v>
      </c>
      <c r="W13">
        <v>19.358830301885071</v>
      </c>
      <c r="X13">
        <v>65.367122117905737</v>
      </c>
      <c r="Y13">
        <v>0</v>
      </c>
      <c r="Z13">
        <v>8.7127901966186592</v>
      </c>
      <c r="AA13">
        <v>12.45171968941766</v>
      </c>
      <c r="AB13">
        <v>19.844812759248587</v>
      </c>
      <c r="AC13">
        <v>14.379597537238572</v>
      </c>
      <c r="AD13">
        <v>8.9857054733876005</v>
      </c>
      <c r="AE13">
        <v>24.442488451471508</v>
      </c>
      <c r="AF13">
        <v>6.2306261075516574</v>
      </c>
      <c r="AG13">
        <v>30.321699651377578</v>
      </c>
      <c r="AH13">
        <v>27.545247734293465</v>
      </c>
      <c r="AI13">
        <v>1.7635807681277393</v>
      </c>
      <c r="AJ13">
        <v>0</v>
      </c>
      <c r="AK13">
        <v>28.096949223596326</v>
      </c>
      <c r="AL13">
        <v>49.856792204959014</v>
      </c>
      <c r="AM13">
        <v>5.1985735882592357</v>
      </c>
      <c r="AN13">
        <v>3.549699845543728E-2</v>
      </c>
      <c r="AO13">
        <v>0</v>
      </c>
      <c r="AP13">
        <v>0.39735474136209192</v>
      </c>
      <c r="AQ13">
        <v>18.875978604070131</v>
      </c>
      <c r="AR13">
        <v>22.505594481481722</v>
      </c>
      <c r="AS13">
        <v>15.751054451993319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51.392066824914409</v>
      </c>
      <c r="BB13">
        <f t="shared" si="0"/>
        <v>1181.5743907262547</v>
      </c>
      <c r="BC13">
        <v>1.3945319635627531</v>
      </c>
      <c r="BD13">
        <v>0</v>
      </c>
      <c r="BE13">
        <v>0.68380474576271189</v>
      </c>
      <c r="BF13">
        <v>1.4128379491525425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503.48633094137438</v>
      </c>
      <c r="L14">
        <v>10.822340187821602</v>
      </c>
      <c r="M14">
        <v>65.656550525565109</v>
      </c>
      <c r="N14">
        <v>53.800215055483051</v>
      </c>
      <c r="O14">
        <v>75.558051933815833</v>
      </c>
      <c r="P14">
        <v>30.451855083907699</v>
      </c>
      <c r="Q14">
        <v>9.3036916775750456</v>
      </c>
      <c r="R14">
        <v>19.441402272223598</v>
      </c>
      <c r="S14">
        <v>12.016143947786714</v>
      </c>
      <c r="T14">
        <v>0.80371176783764253</v>
      </c>
      <c r="U14">
        <v>45.45954134428041</v>
      </c>
      <c r="V14">
        <v>7.6410501457940727</v>
      </c>
      <c r="W14">
        <v>19.358830301885071</v>
      </c>
      <c r="X14">
        <v>65.367122117905737</v>
      </c>
      <c r="Y14">
        <v>0</v>
      </c>
      <c r="Z14">
        <v>8.7127901966186592</v>
      </c>
      <c r="AA14">
        <v>12.45171968941766</v>
      </c>
      <c r="AB14">
        <v>19.844812759248587</v>
      </c>
      <c r="AC14">
        <v>14.379597537238572</v>
      </c>
      <c r="AD14">
        <v>8.9857054733876005</v>
      </c>
      <c r="AE14">
        <v>24.442488451471508</v>
      </c>
      <c r="AF14">
        <v>6.2306261075516574</v>
      </c>
      <c r="AG14">
        <v>30.321699651377578</v>
      </c>
      <c r="AH14">
        <v>27.545247734293465</v>
      </c>
      <c r="AI14">
        <v>1.7635807681277393</v>
      </c>
      <c r="AJ14">
        <v>0</v>
      </c>
      <c r="AK14">
        <v>28.096949223596326</v>
      </c>
      <c r="AL14">
        <v>49.856792204959014</v>
      </c>
      <c r="AM14">
        <v>5.1985735882592357</v>
      </c>
      <c r="AN14">
        <v>3.549699845543728E-2</v>
      </c>
      <c r="AO14">
        <v>0</v>
      </c>
      <c r="AP14">
        <v>0.39735474136209192</v>
      </c>
      <c r="AQ14">
        <v>18.875978604070131</v>
      </c>
      <c r="AR14">
        <v>22.505594481481722</v>
      </c>
      <c r="AS14">
        <v>15.751054451993319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50.768729218585676</v>
      </c>
      <c r="BB14">
        <f t="shared" si="0"/>
        <v>1167.2853454060589</v>
      </c>
      <c r="BC14">
        <v>1.3945319635627531</v>
      </c>
      <c r="BD14">
        <v>0</v>
      </c>
      <c r="BE14">
        <v>0.68380474576271189</v>
      </c>
      <c r="BF14">
        <v>1.4128379491525425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499.4530729809602</v>
      </c>
      <c r="L15">
        <v>10.822447292896774</v>
      </c>
      <c r="M15">
        <v>65.656550525565109</v>
      </c>
      <c r="N15">
        <v>53.800215055483051</v>
      </c>
      <c r="O15">
        <v>75.558051933815833</v>
      </c>
      <c r="P15">
        <v>30.451855083907699</v>
      </c>
      <c r="Q15">
        <v>9.3036916775750456</v>
      </c>
      <c r="R15">
        <v>19.441402272223598</v>
      </c>
      <c r="S15">
        <v>12.016143947786714</v>
      </c>
      <c r="T15">
        <v>0.80371176783764253</v>
      </c>
      <c r="U15">
        <v>45.45954134428041</v>
      </c>
      <c r="V15">
        <v>7.6410501457940727</v>
      </c>
      <c r="W15">
        <v>19.358830301885071</v>
      </c>
      <c r="X15">
        <v>65.367122117905737</v>
      </c>
      <c r="Y15">
        <v>0</v>
      </c>
      <c r="Z15">
        <v>8.7127901966186592</v>
      </c>
      <c r="AA15">
        <v>12.45171968941766</v>
      </c>
      <c r="AB15">
        <v>19.844812759248587</v>
      </c>
      <c r="AC15">
        <v>14.379597537238572</v>
      </c>
      <c r="AD15">
        <v>8.9857054733876005</v>
      </c>
      <c r="AE15">
        <v>24.442488451471508</v>
      </c>
      <c r="AF15">
        <v>6.2306261075516574</v>
      </c>
      <c r="AG15">
        <v>30.321699651377578</v>
      </c>
      <c r="AH15">
        <v>27.545247734293465</v>
      </c>
      <c r="AI15">
        <v>7.5582034259862239</v>
      </c>
      <c r="AJ15">
        <v>0</v>
      </c>
      <c r="AK15">
        <v>28.096949223596326</v>
      </c>
      <c r="AL15">
        <v>49.856792204959014</v>
      </c>
      <c r="AM15">
        <v>5.1985735882592357</v>
      </c>
      <c r="AN15">
        <v>3.549699845543728E-2</v>
      </c>
      <c r="AO15">
        <v>0</v>
      </c>
      <c r="AP15">
        <v>0.39735474136209192</v>
      </c>
      <c r="AQ15">
        <v>18.875978604070131</v>
      </c>
      <c r="AR15">
        <v>22.505594481481722</v>
      </c>
      <c r="AS15">
        <v>15.751054451993319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50.842358739930972</v>
      </c>
      <c r="BB15">
        <f t="shared" si="0"/>
        <v>1168.9731876872331</v>
      </c>
      <c r="BC15">
        <v>1.3945319635627531</v>
      </c>
      <c r="BD15">
        <v>0</v>
      </c>
      <c r="BE15">
        <v>0.68380474576271189</v>
      </c>
      <c r="BF15">
        <v>1.4128379491525425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476.24602012853899</v>
      </c>
      <c r="L16">
        <v>10.822447292896774</v>
      </c>
      <c r="M16">
        <v>65.656550525565109</v>
      </c>
      <c r="N16">
        <v>53.800215055483051</v>
      </c>
      <c r="O16">
        <v>75.558051933815833</v>
      </c>
      <c r="P16">
        <v>30.451855083907699</v>
      </c>
      <c r="Q16">
        <v>9.3036916775750456</v>
      </c>
      <c r="R16">
        <v>19.441402272223598</v>
      </c>
      <c r="S16">
        <v>12.016143947786714</v>
      </c>
      <c r="T16">
        <v>0.80371176783764253</v>
      </c>
      <c r="U16">
        <v>45.45954134428041</v>
      </c>
      <c r="V16">
        <v>7.6410501457940727</v>
      </c>
      <c r="W16">
        <v>19.358830301885071</v>
      </c>
      <c r="X16">
        <v>65.367122117905737</v>
      </c>
      <c r="Y16">
        <v>0</v>
      </c>
      <c r="Z16">
        <v>8.7127901966186592</v>
      </c>
      <c r="AA16">
        <v>12.45171968941766</v>
      </c>
      <c r="AB16">
        <v>19.844812759248587</v>
      </c>
      <c r="AC16">
        <v>14.379597537238572</v>
      </c>
      <c r="AD16">
        <v>8.9857054733876005</v>
      </c>
      <c r="AE16">
        <v>24.442488451471508</v>
      </c>
      <c r="AF16">
        <v>6.2306261075516574</v>
      </c>
      <c r="AG16">
        <v>30.321699651377578</v>
      </c>
      <c r="AH16">
        <v>27.545247734293465</v>
      </c>
      <c r="AI16">
        <v>7.5582034259862239</v>
      </c>
      <c r="AJ16">
        <v>0</v>
      </c>
      <c r="AK16">
        <v>28.096949223596326</v>
      </c>
      <c r="AL16">
        <v>49.856792204959014</v>
      </c>
      <c r="AM16">
        <v>5.1985735882592357</v>
      </c>
      <c r="AN16">
        <v>3.549699845543728E-2</v>
      </c>
      <c r="AO16">
        <v>0</v>
      </c>
      <c r="AP16">
        <v>0.39735474136209192</v>
      </c>
      <c r="AQ16">
        <v>18.875978604070131</v>
      </c>
      <c r="AR16">
        <v>22.505594481481722</v>
      </c>
      <c r="AS16">
        <v>15.751054451993319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49.872303930699758</v>
      </c>
      <c r="BB16">
        <f t="shared" si="0"/>
        <v>1146.736189644043</v>
      </c>
      <c r="BC16">
        <v>1.3945319635627531</v>
      </c>
      <c r="BD16">
        <v>0</v>
      </c>
      <c r="BE16">
        <v>0.68380474576271189</v>
      </c>
      <c r="BF16">
        <v>1.4128379491525425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457.0752987147801</v>
      </c>
      <c r="L17">
        <v>10.822447292896774</v>
      </c>
      <c r="M17">
        <v>65.656550525565109</v>
      </c>
      <c r="N17">
        <v>53.800215055483051</v>
      </c>
      <c r="O17">
        <v>75.558051933815833</v>
      </c>
      <c r="P17">
        <v>30.451855083907699</v>
      </c>
      <c r="Q17">
        <v>9.3036916775750456</v>
      </c>
      <c r="R17">
        <v>19.441402272223598</v>
      </c>
      <c r="S17">
        <v>12.016143947786714</v>
      </c>
      <c r="T17">
        <v>0.80371176783764253</v>
      </c>
      <c r="U17">
        <v>45.45954134428041</v>
      </c>
      <c r="V17">
        <v>7.6410501457940727</v>
      </c>
      <c r="W17">
        <v>19.358830301885071</v>
      </c>
      <c r="X17">
        <v>65.367122117905737</v>
      </c>
      <c r="Y17">
        <v>0</v>
      </c>
      <c r="Z17">
        <v>8.7127901966186592</v>
      </c>
      <c r="AA17">
        <v>12.45171968941766</v>
      </c>
      <c r="AB17">
        <v>19.844812759248587</v>
      </c>
      <c r="AC17">
        <v>14.379597537238572</v>
      </c>
      <c r="AD17">
        <v>8.9857054733876005</v>
      </c>
      <c r="AE17">
        <v>24.442488451471508</v>
      </c>
      <c r="AF17">
        <v>6.2306261075516574</v>
      </c>
      <c r="AG17">
        <v>30.321699651377578</v>
      </c>
      <c r="AH17">
        <v>27.545247734293465</v>
      </c>
      <c r="AI17">
        <v>7.5582034259862239</v>
      </c>
      <c r="AJ17">
        <v>0</v>
      </c>
      <c r="AK17">
        <v>28.096949223596326</v>
      </c>
      <c r="AL17">
        <v>49.856792204959014</v>
      </c>
      <c r="AM17">
        <v>5.1985735882592357</v>
      </c>
      <c r="AN17">
        <v>3.549699845543728E-2</v>
      </c>
      <c r="AO17">
        <v>0</v>
      </c>
      <c r="AP17">
        <v>0.39735474136209192</v>
      </c>
      <c r="AQ17">
        <v>18.875978604070131</v>
      </c>
      <c r="AR17">
        <v>22.505594481481722</v>
      </c>
      <c r="AS17">
        <v>15.751054451993319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49.070967775604657</v>
      </c>
      <c r="BB17">
        <f t="shared" si="0"/>
        <v>1128.3668043853791</v>
      </c>
      <c r="BC17">
        <v>1.3945319635627531</v>
      </c>
      <c r="BD17">
        <v>0</v>
      </c>
      <c r="BE17">
        <v>0.68380474576271189</v>
      </c>
      <c r="BF17">
        <v>1.4128379491525425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430.84128797267971</v>
      </c>
      <c r="L18">
        <v>10.822447292896774</v>
      </c>
      <c r="M18">
        <v>65.656550525565109</v>
      </c>
      <c r="N18">
        <v>53.800215055483051</v>
      </c>
      <c r="O18">
        <v>75.558051933815833</v>
      </c>
      <c r="P18">
        <v>30.451855083907699</v>
      </c>
      <c r="Q18">
        <v>9.3036916775750456</v>
      </c>
      <c r="R18">
        <v>19.441402272223598</v>
      </c>
      <c r="S18">
        <v>12.016143947786714</v>
      </c>
      <c r="T18">
        <v>0.80371176783764253</v>
      </c>
      <c r="U18">
        <v>45.45954134428041</v>
      </c>
      <c r="V18">
        <v>7.6410501457940727</v>
      </c>
      <c r="W18">
        <v>19.358830301885071</v>
      </c>
      <c r="X18">
        <v>65.367122117905737</v>
      </c>
      <c r="Y18">
        <v>0</v>
      </c>
      <c r="Z18">
        <v>8.7127901966186592</v>
      </c>
      <c r="AA18">
        <v>12.45171968941766</v>
      </c>
      <c r="AB18">
        <v>19.844812759248587</v>
      </c>
      <c r="AC18">
        <v>14.379597537238572</v>
      </c>
      <c r="AD18">
        <v>8.9857054733876005</v>
      </c>
      <c r="AE18">
        <v>24.442488451471508</v>
      </c>
      <c r="AF18">
        <v>6.2306261075516574</v>
      </c>
      <c r="AG18">
        <v>30.321699651377578</v>
      </c>
      <c r="AH18">
        <v>27.545247734293465</v>
      </c>
      <c r="AI18">
        <v>7.5582034259862239</v>
      </c>
      <c r="AJ18">
        <v>0</v>
      </c>
      <c r="AK18">
        <v>28.096949223596326</v>
      </c>
      <c r="AL18">
        <v>49.856792204959014</v>
      </c>
      <c r="AM18">
        <v>5.1985735882592357</v>
      </c>
      <c r="AN18">
        <v>3.549699845543728E-2</v>
      </c>
      <c r="AO18">
        <v>0</v>
      </c>
      <c r="AP18">
        <v>0.39735474136209192</v>
      </c>
      <c r="AQ18">
        <v>12.583985972229179</v>
      </c>
      <c r="AR18">
        <v>22.505594481481722</v>
      </c>
      <c r="AS18">
        <v>15.751054451993319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47.711380834573902</v>
      </c>
      <c r="BB18">
        <f t="shared" si="0"/>
        <v>1097.2003879524684</v>
      </c>
      <c r="BC18">
        <v>1.3945319635627531</v>
      </c>
      <c r="BD18">
        <v>0</v>
      </c>
      <c r="BE18">
        <v>0.68380474576271189</v>
      </c>
      <c r="BF18">
        <v>1.4128379491525425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399.56304303600348</v>
      </c>
      <c r="L19">
        <v>10.822447292896774</v>
      </c>
      <c r="M19">
        <v>65.656550525565109</v>
      </c>
      <c r="N19">
        <v>53.800215055483051</v>
      </c>
      <c r="O19">
        <v>75.558051933815833</v>
      </c>
      <c r="P19">
        <v>30.451855083907699</v>
      </c>
      <c r="Q19">
        <v>9.3036916775750456</v>
      </c>
      <c r="R19">
        <v>19.441402272223598</v>
      </c>
      <c r="S19">
        <v>12.016143947786714</v>
      </c>
      <c r="T19">
        <v>0.80371176783764253</v>
      </c>
      <c r="U19">
        <v>45.45954134428041</v>
      </c>
      <c r="V19">
        <v>7.6410501457940727</v>
      </c>
      <c r="W19">
        <v>19.358830301885071</v>
      </c>
      <c r="X19">
        <v>65.367122117905737</v>
      </c>
      <c r="Y19">
        <v>0</v>
      </c>
      <c r="Z19">
        <v>8.7127901966186592</v>
      </c>
      <c r="AA19">
        <v>12.45171968941766</v>
      </c>
      <c r="AB19">
        <v>19.844812759248587</v>
      </c>
      <c r="AC19">
        <v>14.379597537238572</v>
      </c>
      <c r="AD19">
        <v>8.9857054733876005</v>
      </c>
      <c r="AE19">
        <v>24.442488451471508</v>
      </c>
      <c r="AF19">
        <v>6.2306261075516574</v>
      </c>
      <c r="AG19">
        <v>30.321699651377578</v>
      </c>
      <c r="AH19">
        <v>27.545247734293465</v>
      </c>
      <c r="AI19">
        <v>1.7635807681277393</v>
      </c>
      <c r="AJ19">
        <v>0</v>
      </c>
      <c r="AK19">
        <v>28.096949223596326</v>
      </c>
      <c r="AL19">
        <v>49.856792204959014</v>
      </c>
      <c r="AM19">
        <v>5.1985735882592357</v>
      </c>
      <c r="AN19">
        <v>3.549699845543728E-2</v>
      </c>
      <c r="AO19">
        <v>0</v>
      </c>
      <c r="AP19">
        <v>0.39735474136209192</v>
      </c>
      <c r="AQ19">
        <v>12.583985972229179</v>
      </c>
      <c r="AR19">
        <v>22.505594481481722</v>
      </c>
      <c r="AS19">
        <v>15.751054451993319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46.161734969122392</v>
      </c>
      <c r="BB19">
        <f t="shared" si="0"/>
        <v>1061.6771662233855</v>
      </c>
      <c r="BC19">
        <v>1.3945319635627531</v>
      </c>
      <c r="BD19">
        <v>0</v>
      </c>
      <c r="BE19">
        <v>0.68380474576271189</v>
      </c>
      <c r="BF19">
        <v>1.4128379491525425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379.38459567446455</v>
      </c>
      <c r="L20">
        <v>10.822229193336435</v>
      </c>
      <c r="M20">
        <v>65.656550525565109</v>
      </c>
      <c r="N20">
        <v>53.800215055483051</v>
      </c>
      <c r="O20">
        <v>75.558051933815833</v>
      </c>
      <c r="P20">
        <v>30.451855083907699</v>
      </c>
      <c r="Q20">
        <v>9.3036916775750456</v>
      </c>
      <c r="R20">
        <v>19.441402272223598</v>
      </c>
      <c r="S20">
        <v>12.016143947786714</v>
      </c>
      <c r="T20">
        <v>0.80371176783764253</v>
      </c>
      <c r="U20">
        <v>45.45954134428041</v>
      </c>
      <c r="V20">
        <v>7.6410501457940727</v>
      </c>
      <c r="W20">
        <v>19.358830301885071</v>
      </c>
      <c r="X20">
        <v>65.367122117905737</v>
      </c>
      <c r="Y20">
        <v>0</v>
      </c>
      <c r="Z20">
        <v>8.7127901966186592</v>
      </c>
      <c r="AA20">
        <v>12.45171968941766</v>
      </c>
      <c r="AB20">
        <v>19.844812759248587</v>
      </c>
      <c r="AC20">
        <v>14.379597537238572</v>
      </c>
      <c r="AD20">
        <v>8.9857054733876005</v>
      </c>
      <c r="AE20">
        <v>24.442488451471508</v>
      </c>
      <c r="AF20">
        <v>6.2306261075516574</v>
      </c>
      <c r="AG20">
        <v>30.321699651377578</v>
      </c>
      <c r="AH20">
        <v>27.545247734293465</v>
      </c>
      <c r="AI20">
        <v>1.7635807681277393</v>
      </c>
      <c r="AJ20">
        <v>0</v>
      </c>
      <c r="AK20">
        <v>28.096949223596326</v>
      </c>
      <c r="AL20">
        <v>49.856792204959014</v>
      </c>
      <c r="AM20">
        <v>5.1985735882592357</v>
      </c>
      <c r="AN20">
        <v>3.549699845543728E-2</v>
      </c>
      <c r="AO20">
        <v>0</v>
      </c>
      <c r="AP20">
        <v>0.39735474136209192</v>
      </c>
      <c r="AQ20">
        <v>6.2919926318409516</v>
      </c>
      <c r="AR20">
        <v>22.505594481481722</v>
      </c>
      <c r="AS20">
        <v>15.751054451993319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45.055261431220202</v>
      </c>
      <c r="BB20">
        <f t="shared" si="0"/>
        <v>1036.3129809598001</v>
      </c>
      <c r="BC20">
        <v>1.3945319635627531</v>
      </c>
      <c r="BD20">
        <v>0</v>
      </c>
      <c r="BE20">
        <v>0.68380474576271189</v>
      </c>
      <c r="BF20">
        <v>1.4128379491525425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363.24069715302977</v>
      </c>
      <c r="L21">
        <v>10.822229193336435</v>
      </c>
      <c r="M21">
        <v>65.656550525565109</v>
      </c>
      <c r="N21">
        <v>53.800215055483051</v>
      </c>
      <c r="O21">
        <v>75.558051933815833</v>
      </c>
      <c r="P21">
        <v>30.451855083907699</v>
      </c>
      <c r="Q21">
        <v>9.3056583753727793</v>
      </c>
      <c r="R21">
        <v>19.441402272223598</v>
      </c>
      <c r="S21">
        <v>12.021730109120089</v>
      </c>
      <c r="T21">
        <v>0.80371176783764253</v>
      </c>
      <c r="U21">
        <v>45.45954134428041</v>
      </c>
      <c r="V21">
        <v>7.6410501457940727</v>
      </c>
      <c r="W21">
        <v>19.358830301885071</v>
      </c>
      <c r="X21">
        <v>65.367122117905737</v>
      </c>
      <c r="Y21">
        <v>0</v>
      </c>
      <c r="Z21">
        <v>8.7127901966186592</v>
      </c>
      <c r="AA21">
        <v>12.45171968941766</v>
      </c>
      <c r="AB21">
        <v>19.844812759248587</v>
      </c>
      <c r="AC21">
        <v>14.379597537238572</v>
      </c>
      <c r="AD21">
        <v>8.9857054733876005</v>
      </c>
      <c r="AE21">
        <v>24.442488451471508</v>
      </c>
      <c r="AF21">
        <v>6.2306261075516574</v>
      </c>
      <c r="AG21">
        <v>30.321699651377578</v>
      </c>
      <c r="AH21">
        <v>27.545247734293465</v>
      </c>
      <c r="AI21">
        <v>3.1492515056668751</v>
      </c>
      <c r="AJ21">
        <v>0</v>
      </c>
      <c r="AK21">
        <v>28.096949223596326</v>
      </c>
      <c r="AL21">
        <v>49.856792204959014</v>
      </c>
      <c r="AM21">
        <v>5.1985735882592357</v>
      </c>
      <c r="AN21">
        <v>3.549699845543728E-2</v>
      </c>
      <c r="AO21">
        <v>0</v>
      </c>
      <c r="AP21">
        <v>0.39735474136209192</v>
      </c>
      <c r="AQ21">
        <v>0</v>
      </c>
      <c r="AR21">
        <v>22.505594481481722</v>
      </c>
      <c r="AS21">
        <v>15.751054451993319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44.175677927354073</v>
      </c>
      <c r="BB21">
        <f t="shared" si="0"/>
        <v>1016.1498969070605</v>
      </c>
      <c r="BC21">
        <v>1.3945319635627531</v>
      </c>
      <c r="BD21">
        <v>0</v>
      </c>
      <c r="BE21">
        <v>0.68380474576271189</v>
      </c>
      <c r="BF21">
        <v>1.4128379491525425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337.00654655633883</v>
      </c>
      <c r="L22">
        <v>10.822447292896774</v>
      </c>
      <c r="M22">
        <v>65.656550525565109</v>
      </c>
      <c r="N22">
        <v>53.800215055483051</v>
      </c>
      <c r="O22">
        <v>75.558051933815833</v>
      </c>
      <c r="P22">
        <v>30.451855083907699</v>
      </c>
      <c r="Q22">
        <v>9.3036916775750456</v>
      </c>
      <c r="R22">
        <v>19.441402272223598</v>
      </c>
      <c r="S22">
        <v>12.016143947786714</v>
      </c>
      <c r="T22">
        <v>0.80371176783764253</v>
      </c>
      <c r="U22">
        <v>45.45954134428041</v>
      </c>
      <c r="V22">
        <v>7.6410501457940727</v>
      </c>
      <c r="W22">
        <v>19.358830301885071</v>
      </c>
      <c r="X22">
        <v>65.367122117905737</v>
      </c>
      <c r="Y22">
        <v>0</v>
      </c>
      <c r="Z22">
        <v>8.7127901966186592</v>
      </c>
      <c r="AA22">
        <v>12.45171968941766</v>
      </c>
      <c r="AB22">
        <v>19.844812759248587</v>
      </c>
      <c r="AC22">
        <v>14.379597537238572</v>
      </c>
      <c r="AD22">
        <v>8.9857054733876005</v>
      </c>
      <c r="AE22">
        <v>24.442488451471508</v>
      </c>
      <c r="AF22">
        <v>6.2306261075516574</v>
      </c>
      <c r="AG22">
        <v>30.321699651377578</v>
      </c>
      <c r="AH22">
        <v>27.545247734293465</v>
      </c>
      <c r="AI22">
        <v>5.0388025966812773</v>
      </c>
      <c r="AJ22">
        <v>0</v>
      </c>
      <c r="AK22">
        <v>28.096949223596326</v>
      </c>
      <c r="AL22">
        <v>49.856792204959014</v>
      </c>
      <c r="AM22">
        <v>5.1985735882592357</v>
      </c>
      <c r="AN22">
        <v>3.549699845543728E-2</v>
      </c>
      <c r="AO22">
        <v>0</v>
      </c>
      <c r="AP22">
        <v>0.39735474136209192</v>
      </c>
      <c r="AQ22">
        <v>0</v>
      </c>
      <c r="AR22">
        <v>22.505594481481722</v>
      </c>
      <c r="AS22">
        <v>15.751054451993319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43.157767075066744</v>
      </c>
      <c r="BB22">
        <f t="shared" si="0"/>
        <v>992.81587349410063</v>
      </c>
      <c r="BC22">
        <v>1.3945319635627531</v>
      </c>
      <c r="BD22">
        <v>0</v>
      </c>
      <c r="BE22">
        <v>0.68380474576271189</v>
      </c>
      <c r="BF22">
        <v>1.4128379491525425</v>
      </c>
    </row>
    <row r="23" spans="1:58">
      <c r="A23" t="s">
        <v>65</v>
      </c>
      <c r="B23">
        <v>0</v>
      </c>
      <c r="C23">
        <v>0</v>
      </c>
      <c r="D23">
        <v>3.7214071328749858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291.60378961634746</v>
      </c>
      <c r="L23">
        <v>10.822447292896774</v>
      </c>
      <c r="M23">
        <v>65.656550525565109</v>
      </c>
      <c r="N23">
        <v>53.800215055483051</v>
      </c>
      <c r="O23">
        <v>75.558051933815833</v>
      </c>
      <c r="P23">
        <v>30.451855083907699</v>
      </c>
      <c r="Q23">
        <v>9.3036916775750456</v>
      </c>
      <c r="R23">
        <v>19.441402272223598</v>
      </c>
      <c r="S23">
        <v>12.016143947786714</v>
      </c>
      <c r="T23">
        <v>0.80371176783764253</v>
      </c>
      <c r="U23">
        <v>45.45954134428041</v>
      </c>
      <c r="V23">
        <v>7.6410501457940727</v>
      </c>
      <c r="W23">
        <v>19.358830301885071</v>
      </c>
      <c r="X23">
        <v>65.367122117905737</v>
      </c>
      <c r="Y23">
        <v>0</v>
      </c>
      <c r="Z23">
        <v>8.7127901966186592</v>
      </c>
      <c r="AA23">
        <v>18.677579992485914</v>
      </c>
      <c r="AB23">
        <v>19.844812759248587</v>
      </c>
      <c r="AC23">
        <v>14.379597537238572</v>
      </c>
      <c r="AD23">
        <v>8.9857054733876005</v>
      </c>
      <c r="AE23">
        <v>24.442488451471508</v>
      </c>
      <c r="AF23">
        <v>6.0107218917511993</v>
      </c>
      <c r="AG23">
        <v>30.321699651377578</v>
      </c>
      <c r="AH23">
        <v>27.545247734293465</v>
      </c>
      <c r="AI23">
        <v>24.564161838008761</v>
      </c>
      <c r="AJ23">
        <v>0</v>
      </c>
      <c r="AK23">
        <v>28.096949223596326</v>
      </c>
      <c r="AL23">
        <v>49.856792204959014</v>
      </c>
      <c r="AM23">
        <v>5.1985735882592357</v>
      </c>
      <c r="AN23">
        <v>3.549699845543728E-2</v>
      </c>
      <c r="AO23">
        <v>0</v>
      </c>
      <c r="AP23">
        <v>0.39735474136209192</v>
      </c>
      <c r="AQ23">
        <v>0</v>
      </c>
      <c r="AR23">
        <v>23.484098868386972</v>
      </c>
      <c r="AS23">
        <v>15.751054451993319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42.523597117237188</v>
      </c>
      <c r="BB23">
        <f t="shared" si="0"/>
        <v>978.27851336031426</v>
      </c>
      <c r="BC23">
        <v>1.3945319635627531</v>
      </c>
      <c r="BD23">
        <v>0</v>
      </c>
      <c r="BE23">
        <v>0.68380474576271189</v>
      </c>
      <c r="BF23">
        <v>1.4128379491525425</v>
      </c>
    </row>
    <row r="24" spans="1:58">
      <c r="A24" t="s">
        <v>66</v>
      </c>
      <c r="B24">
        <v>0</v>
      </c>
      <c r="C24">
        <v>0</v>
      </c>
      <c r="D24">
        <v>3.7214071328749858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272.42674629192516</v>
      </c>
      <c r="L24">
        <v>10.822447292896774</v>
      </c>
      <c r="M24">
        <v>65.656550525565109</v>
      </c>
      <c r="N24">
        <v>53.800215055483051</v>
      </c>
      <c r="O24">
        <v>75.558051933815833</v>
      </c>
      <c r="P24">
        <v>30.451855083907699</v>
      </c>
      <c r="Q24">
        <v>3.0276536476776577</v>
      </c>
      <c r="R24">
        <v>19.441402272223598</v>
      </c>
      <c r="S24">
        <v>4.9299663682849282</v>
      </c>
      <c r="T24">
        <v>0</v>
      </c>
      <c r="U24">
        <v>45.45954134428041</v>
      </c>
      <c r="V24">
        <v>7.6410501457940727</v>
      </c>
      <c r="W24">
        <v>19.358830301885071</v>
      </c>
      <c r="X24">
        <v>65.367122117905737</v>
      </c>
      <c r="Y24">
        <v>0</v>
      </c>
      <c r="Z24">
        <v>8.7127901966186592</v>
      </c>
      <c r="AA24">
        <v>18.677579992485914</v>
      </c>
      <c r="AB24">
        <v>19.844812759248587</v>
      </c>
      <c r="AC24">
        <v>14.379597537238572</v>
      </c>
      <c r="AD24">
        <v>8.9857054733876005</v>
      </c>
      <c r="AE24">
        <v>24.442488451471508</v>
      </c>
      <c r="AF24">
        <v>6.0107218917511993</v>
      </c>
      <c r="AG24">
        <v>30.321699651377578</v>
      </c>
      <c r="AH24">
        <v>27.545247734293465</v>
      </c>
      <c r="AI24">
        <v>24.564161838008761</v>
      </c>
      <c r="AJ24">
        <v>0</v>
      </c>
      <c r="AK24">
        <v>28.096949223596326</v>
      </c>
      <c r="AL24">
        <v>49.856792204959014</v>
      </c>
      <c r="AM24">
        <v>5.1985735882592357</v>
      </c>
      <c r="AN24">
        <v>3.549699845543728E-2</v>
      </c>
      <c r="AO24">
        <v>0</v>
      </c>
      <c r="AP24">
        <v>0.39735474136209192</v>
      </c>
      <c r="AQ24">
        <v>0</v>
      </c>
      <c r="AR24">
        <v>23.484098868386972</v>
      </c>
      <c r="AS24">
        <v>15.751054451993319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41.129860941907879</v>
      </c>
      <c r="BB24">
        <f t="shared" si="0"/>
        <v>946.32927883398452</v>
      </c>
      <c r="BC24">
        <v>1.3945319635627531</v>
      </c>
      <c r="BD24">
        <v>0</v>
      </c>
      <c r="BE24">
        <v>0.68380474576271189</v>
      </c>
      <c r="BF24">
        <v>1.4128379491525425</v>
      </c>
    </row>
    <row r="25" spans="1:58">
      <c r="A25" t="s">
        <v>67</v>
      </c>
      <c r="B25">
        <v>0</v>
      </c>
      <c r="C25">
        <v>0</v>
      </c>
      <c r="D25">
        <v>4.2525064140565068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281.40280637646447</v>
      </c>
      <c r="L25">
        <v>3.0264792415495303</v>
      </c>
      <c r="M25">
        <v>65.656550525565109</v>
      </c>
      <c r="N25">
        <v>53.800215055483051</v>
      </c>
      <c r="O25">
        <v>75.558051933815833</v>
      </c>
      <c r="P25">
        <v>30.451855083907699</v>
      </c>
      <c r="Q25">
        <v>3.4009150774067094</v>
      </c>
      <c r="R25">
        <v>19.441402272223598</v>
      </c>
      <c r="S25">
        <v>3.1338704435497098</v>
      </c>
      <c r="T25">
        <v>5.7113337507827121E-2</v>
      </c>
      <c r="U25">
        <v>45.45954134428041</v>
      </c>
      <c r="V25">
        <v>7.6410501457940727</v>
      </c>
      <c r="W25">
        <v>19.358830301885071</v>
      </c>
      <c r="X25">
        <v>65.367122117905737</v>
      </c>
      <c r="Y25">
        <v>0</v>
      </c>
      <c r="Z25">
        <v>8.7127901966186592</v>
      </c>
      <c r="AA25">
        <v>18.677579992485914</v>
      </c>
      <c r="AB25">
        <v>19.844812759248587</v>
      </c>
      <c r="AC25">
        <v>14.379597537238572</v>
      </c>
      <c r="AD25">
        <v>8.9857054733876005</v>
      </c>
      <c r="AE25">
        <v>24.442488451471508</v>
      </c>
      <c r="AF25">
        <v>6.0107218917511993</v>
      </c>
      <c r="AG25">
        <v>30.321699651377578</v>
      </c>
      <c r="AH25">
        <v>32.87658545522855</v>
      </c>
      <c r="AI25">
        <v>24.564161838008761</v>
      </c>
      <c r="AJ25">
        <v>0</v>
      </c>
      <c r="AK25">
        <v>28.096949223596326</v>
      </c>
      <c r="AL25">
        <v>63.8516816000921</v>
      </c>
      <c r="AM25">
        <v>5.1985735882592357</v>
      </c>
      <c r="AN25">
        <v>3.549699845543728E-2</v>
      </c>
      <c r="AO25">
        <v>0</v>
      </c>
      <c r="AP25">
        <v>0.39735474136209192</v>
      </c>
      <c r="AQ25">
        <v>0</v>
      </c>
      <c r="AR25">
        <v>22.505594481481722</v>
      </c>
      <c r="AS25">
        <v>15.751054451993319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41.911236404544255</v>
      </c>
      <c r="BB25">
        <f t="shared" si="0"/>
        <v>964.28121980477783</v>
      </c>
      <c r="BC25">
        <v>1.3945319635627531</v>
      </c>
      <c r="BD25">
        <v>0</v>
      </c>
      <c r="BE25">
        <v>0.79885151773049645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4.7836060875153414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281.39914137721848</v>
      </c>
      <c r="L26">
        <v>3.0264792415495303</v>
      </c>
      <c r="M26">
        <v>65.656550525565109</v>
      </c>
      <c r="N26">
        <v>53.800215055483051</v>
      </c>
      <c r="O26">
        <v>75.558051933815833</v>
      </c>
      <c r="P26">
        <v>30.451855083907699</v>
      </c>
      <c r="Q26">
        <v>3.4009150774067094</v>
      </c>
      <c r="R26">
        <v>4.0367239339300491</v>
      </c>
      <c r="S26">
        <v>3.1328864557153775</v>
      </c>
      <c r="T26">
        <v>5.7113337507827121E-2</v>
      </c>
      <c r="U26">
        <v>45.45954134428041</v>
      </c>
      <c r="V26">
        <v>7.6410501457940727</v>
      </c>
      <c r="W26">
        <v>19.358830301885071</v>
      </c>
      <c r="X26">
        <v>65.367122117905737</v>
      </c>
      <c r="Y26">
        <v>0</v>
      </c>
      <c r="Z26">
        <v>8.7127901966186592</v>
      </c>
      <c r="AA26">
        <v>18.677579992485914</v>
      </c>
      <c r="AB26">
        <v>19.844812759248587</v>
      </c>
      <c r="AC26">
        <v>14.379597537238572</v>
      </c>
      <c r="AD26">
        <v>8.9857054733876005</v>
      </c>
      <c r="AE26">
        <v>24.442488451471508</v>
      </c>
      <c r="AF26">
        <v>6.0107218917511993</v>
      </c>
      <c r="AG26">
        <v>30.321699651377578</v>
      </c>
      <c r="AH26">
        <v>39.985036497912745</v>
      </c>
      <c r="AI26">
        <v>24.564161838008761</v>
      </c>
      <c r="AJ26">
        <v>0</v>
      </c>
      <c r="AK26">
        <v>28.096949223596326</v>
      </c>
      <c r="AL26">
        <v>63.8516816000921</v>
      </c>
      <c r="AM26">
        <v>5.1985735882592357</v>
      </c>
      <c r="AN26">
        <v>3.549699845543728E-2</v>
      </c>
      <c r="AO26">
        <v>0</v>
      </c>
      <c r="AP26">
        <v>0.39735474136209192</v>
      </c>
      <c r="AQ26">
        <v>0</v>
      </c>
      <c r="AR26">
        <v>22.505594481481722</v>
      </c>
      <c r="AS26">
        <v>15.751054451993319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41.586459742278407</v>
      </c>
      <c r="BB26">
        <f t="shared" si="0"/>
        <v>957.00205135762621</v>
      </c>
      <c r="BC26">
        <v>1.3945319635627531</v>
      </c>
      <c r="BD26">
        <v>0</v>
      </c>
      <c r="BE26">
        <v>0.96468301754385966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5.3099939455036118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272.42673335937786</v>
      </c>
      <c r="L27">
        <v>3.0264792415495303</v>
      </c>
      <c r="M27">
        <v>65.656550525565109</v>
      </c>
      <c r="N27">
        <v>53.800215055483051</v>
      </c>
      <c r="O27">
        <v>75.558051933815833</v>
      </c>
      <c r="P27">
        <v>30.451855083907699</v>
      </c>
      <c r="Q27">
        <v>3.4009150774067094</v>
      </c>
      <c r="R27">
        <v>4.0367239339300491</v>
      </c>
      <c r="S27">
        <v>3.1328864557153775</v>
      </c>
      <c r="T27">
        <v>5.7113337507827121E-2</v>
      </c>
      <c r="U27">
        <v>45.45954134428041</v>
      </c>
      <c r="V27">
        <v>7.6410501457940727</v>
      </c>
      <c r="W27">
        <v>19.358830301885071</v>
      </c>
      <c r="X27">
        <v>65.367122117905737</v>
      </c>
      <c r="Y27">
        <v>0</v>
      </c>
      <c r="Z27">
        <v>8.7127901966186592</v>
      </c>
      <c r="AA27">
        <v>16.803940508453351</v>
      </c>
      <c r="AB27">
        <v>19.844812759248587</v>
      </c>
      <c r="AC27">
        <v>14.379597537238572</v>
      </c>
      <c r="AD27">
        <v>8.9857054733876005</v>
      </c>
      <c r="AE27">
        <v>24.442488451471508</v>
      </c>
      <c r="AF27">
        <v>6.0107218917511993</v>
      </c>
      <c r="AG27">
        <v>30.321699651377578</v>
      </c>
      <c r="AH27">
        <v>39.985036497912745</v>
      </c>
      <c r="AI27">
        <v>24.564161838008761</v>
      </c>
      <c r="AJ27">
        <v>0</v>
      </c>
      <c r="AK27">
        <v>28.096949223596326</v>
      </c>
      <c r="AL27">
        <v>63.8516816000921</v>
      </c>
      <c r="AM27">
        <v>7.782107776549779</v>
      </c>
      <c r="AN27">
        <v>3.549699845543728E-2</v>
      </c>
      <c r="AO27">
        <v>0</v>
      </c>
      <c r="AP27">
        <v>0.39735474136209192</v>
      </c>
      <c r="AQ27">
        <v>0</v>
      </c>
      <c r="AR27">
        <v>22.505594481481722</v>
      </c>
      <c r="AS27">
        <v>15.751054451993319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41.263089698234538</v>
      </c>
      <c r="BB27">
        <f t="shared" si="0"/>
        <v>949.6204147530932</v>
      </c>
      <c r="BC27">
        <v>1.3945319635627531</v>
      </c>
      <c r="BD27">
        <v>0</v>
      </c>
      <c r="BE27">
        <v>0.99580182456140343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5.8458057109768991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273.24439514068956</v>
      </c>
      <c r="L28">
        <v>3.0264792415495303</v>
      </c>
      <c r="M28">
        <v>65.656550525565109</v>
      </c>
      <c r="N28">
        <v>53.800215055483051</v>
      </c>
      <c r="O28">
        <v>75.558051933815833</v>
      </c>
      <c r="P28">
        <v>30.451855083907699</v>
      </c>
      <c r="Q28">
        <v>3.4009150774067094</v>
      </c>
      <c r="R28">
        <v>4.0367239339300491</v>
      </c>
      <c r="S28">
        <v>3.1328864557153775</v>
      </c>
      <c r="T28">
        <v>5.7113337507827121E-2</v>
      </c>
      <c r="U28">
        <v>45.45954134428041</v>
      </c>
      <c r="V28">
        <v>7.6410501457940727</v>
      </c>
      <c r="W28">
        <v>19.358830301885071</v>
      </c>
      <c r="X28">
        <v>65.367122117905737</v>
      </c>
      <c r="Y28">
        <v>0</v>
      </c>
      <c r="Z28">
        <v>8.7127901966186592</v>
      </c>
      <c r="AA28">
        <v>18.677579992485914</v>
      </c>
      <c r="AB28">
        <v>19.844812759248587</v>
      </c>
      <c r="AC28">
        <v>14.379597537238572</v>
      </c>
      <c r="AD28">
        <v>8.9857054733876005</v>
      </c>
      <c r="AE28">
        <v>24.442488451471508</v>
      </c>
      <c r="AF28">
        <v>6.0107218917511993</v>
      </c>
      <c r="AG28">
        <v>30.321699651377578</v>
      </c>
      <c r="AH28">
        <v>39.985036497912745</v>
      </c>
      <c r="AI28">
        <v>24.564161838008761</v>
      </c>
      <c r="AJ28">
        <v>0</v>
      </c>
      <c r="AK28">
        <v>28.096949223596326</v>
      </c>
      <c r="AL28">
        <v>63.8516816000921</v>
      </c>
      <c r="AM28">
        <v>7.782107776549779</v>
      </c>
      <c r="AN28">
        <v>3.549699845543728E-2</v>
      </c>
      <c r="AO28">
        <v>0</v>
      </c>
      <c r="AP28">
        <v>0.39735474136209192</v>
      </c>
      <c r="AQ28">
        <v>0</v>
      </c>
      <c r="AR28">
        <v>22.505594481481722</v>
      </c>
      <c r="AS28">
        <v>15.751054451993319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41.397983022922745</v>
      </c>
      <c r="BB28">
        <f t="shared" si="0"/>
        <v>952.71263445922273</v>
      </c>
      <c r="BC28">
        <v>1.3945319635627531</v>
      </c>
      <c r="BD28">
        <v>0</v>
      </c>
      <c r="BE28">
        <v>0.99580182456140343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5.8458057109768991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273.24439514068956</v>
      </c>
      <c r="L29">
        <v>3.0264792415495303</v>
      </c>
      <c r="M29">
        <v>65.656550525565109</v>
      </c>
      <c r="N29">
        <v>53.800215055483051</v>
      </c>
      <c r="O29">
        <v>75.558051933815833</v>
      </c>
      <c r="P29">
        <v>30.451855083907699</v>
      </c>
      <c r="Q29">
        <v>3.4009150774067094</v>
      </c>
      <c r="R29">
        <v>4.0367239339300491</v>
      </c>
      <c r="S29">
        <v>3.1328864557153775</v>
      </c>
      <c r="T29">
        <v>5.7113337507827121E-2</v>
      </c>
      <c r="U29">
        <v>45.45954134428041</v>
      </c>
      <c r="V29">
        <v>7.6410501457940727</v>
      </c>
      <c r="W29">
        <v>19.358830301885071</v>
      </c>
      <c r="X29">
        <v>65.367122117905737</v>
      </c>
      <c r="Y29">
        <v>0</v>
      </c>
      <c r="Z29">
        <v>8.7127901966186592</v>
      </c>
      <c r="AA29">
        <v>18.677579992485914</v>
      </c>
      <c r="AB29">
        <v>19.844812759248587</v>
      </c>
      <c r="AC29">
        <v>14.379597537238572</v>
      </c>
      <c r="AD29">
        <v>8.9857054733876005</v>
      </c>
      <c r="AE29">
        <v>24.442488451471508</v>
      </c>
      <c r="AF29">
        <v>6.0107218917511993</v>
      </c>
      <c r="AG29">
        <v>30.321699651377578</v>
      </c>
      <c r="AH29">
        <v>53.313382146837817</v>
      </c>
      <c r="AI29">
        <v>3.7791017129931119</v>
      </c>
      <c r="AJ29">
        <v>0</v>
      </c>
      <c r="AK29">
        <v>28.096949223596326</v>
      </c>
      <c r="AL29">
        <v>63.8516816000921</v>
      </c>
      <c r="AM29">
        <v>7.782107776549779</v>
      </c>
      <c r="AN29">
        <v>3.549699845543728E-2</v>
      </c>
      <c r="AO29">
        <v>0</v>
      </c>
      <c r="AP29">
        <v>0.39735474136209192</v>
      </c>
      <c r="AQ29">
        <v>0</v>
      </c>
      <c r="AR29">
        <v>22.505594481481722</v>
      </c>
      <c r="AS29">
        <v>15.751054451993319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41.08629235782216</v>
      </c>
      <c r="BB29">
        <f t="shared" si="0"/>
        <v>945.90540124725203</v>
      </c>
      <c r="BC29">
        <v>1.3945319635627531</v>
      </c>
      <c r="BD29">
        <v>0</v>
      </c>
      <c r="BE29">
        <v>1.3335924235807861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5.8458057109768991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281.39914137721848</v>
      </c>
      <c r="L30">
        <v>3.026549411031926</v>
      </c>
      <c r="M30">
        <v>65.656550525565109</v>
      </c>
      <c r="N30">
        <v>53.800215055483051</v>
      </c>
      <c r="O30">
        <v>75.558051933815833</v>
      </c>
      <c r="P30">
        <v>30.451855083907699</v>
      </c>
      <c r="Q30">
        <v>5.0101035331657817</v>
      </c>
      <c r="R30">
        <v>4.038046486836258</v>
      </c>
      <c r="S30">
        <v>5.397422384631362</v>
      </c>
      <c r="T30">
        <v>5.7113337507827121E-2</v>
      </c>
      <c r="U30">
        <v>45.45954134428041</v>
      </c>
      <c r="V30">
        <v>7.6410501457940727</v>
      </c>
      <c r="W30">
        <v>19.358830301885071</v>
      </c>
      <c r="X30">
        <v>65.367122117905737</v>
      </c>
      <c r="Y30">
        <v>0</v>
      </c>
      <c r="Z30">
        <v>8.7127901966186592</v>
      </c>
      <c r="AA30">
        <v>18.677579992485914</v>
      </c>
      <c r="AB30">
        <v>19.844812759248587</v>
      </c>
      <c r="AC30">
        <v>14.379597537238572</v>
      </c>
      <c r="AD30">
        <v>8.9857054733876005</v>
      </c>
      <c r="AE30">
        <v>24.442488451471508</v>
      </c>
      <c r="AF30">
        <v>6.0107218917511993</v>
      </c>
      <c r="AG30">
        <v>30.321699651377578</v>
      </c>
      <c r="AH30">
        <v>53.313382146837817</v>
      </c>
      <c r="AI30">
        <v>1.7635807681277393</v>
      </c>
      <c r="AJ30">
        <v>0</v>
      </c>
      <c r="AK30">
        <v>28.096949223596326</v>
      </c>
      <c r="AL30">
        <v>63.8516816000921</v>
      </c>
      <c r="AM30">
        <v>7.782107776549779</v>
      </c>
      <c r="AN30">
        <v>3.549699845543728E-2</v>
      </c>
      <c r="AO30">
        <v>0</v>
      </c>
      <c r="AP30">
        <v>0.39735474136209192</v>
      </c>
      <c r="AQ30">
        <v>0</v>
      </c>
      <c r="AR30">
        <v>22.505594481481722</v>
      </c>
      <c r="AS30">
        <v>15.751054451993319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41.50489187008894</v>
      </c>
      <c r="BB30">
        <f t="shared" si="0"/>
        <v>955.50114413371239</v>
      </c>
      <c r="BC30">
        <v>1.3945319635627531</v>
      </c>
      <c r="BD30">
        <v>0</v>
      </c>
      <c r="BE30">
        <v>1.3335924235807861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7.9644819548184467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281.77760108953584</v>
      </c>
      <c r="L31">
        <v>3.0265080526346289</v>
      </c>
      <c r="M31">
        <v>65.656550525565109</v>
      </c>
      <c r="N31">
        <v>53.800215055483051</v>
      </c>
      <c r="O31">
        <v>75.558051933815833</v>
      </c>
      <c r="P31">
        <v>30.451855083907699</v>
      </c>
      <c r="Q31">
        <v>5.0101035331657817</v>
      </c>
      <c r="R31">
        <v>4.038046486836258</v>
      </c>
      <c r="S31">
        <v>5.397422384631362</v>
      </c>
      <c r="T31">
        <v>5.7113337507827121E-2</v>
      </c>
      <c r="U31">
        <v>45.45954134428041</v>
      </c>
      <c r="V31">
        <v>0</v>
      </c>
      <c r="W31">
        <v>5.0420035550528199</v>
      </c>
      <c r="X31">
        <v>15.134877417713874</v>
      </c>
      <c r="Y31">
        <v>0</v>
      </c>
      <c r="Z31">
        <v>8.7127901966186592</v>
      </c>
      <c r="AA31">
        <v>18.677579992485914</v>
      </c>
      <c r="AB31">
        <v>19.844812759248587</v>
      </c>
      <c r="AC31">
        <v>14.379597537238572</v>
      </c>
      <c r="AD31">
        <v>8.9857054733876005</v>
      </c>
      <c r="AE31">
        <v>24.442488451471508</v>
      </c>
      <c r="AF31">
        <v>6.0107218917511993</v>
      </c>
      <c r="AG31">
        <v>30.321699651377578</v>
      </c>
      <c r="AH31">
        <v>53.313382146837817</v>
      </c>
      <c r="AI31">
        <v>1.7635807681277393</v>
      </c>
      <c r="AJ31">
        <v>0</v>
      </c>
      <c r="AK31">
        <v>28.096949223596326</v>
      </c>
      <c r="AL31">
        <v>63.8516816000921</v>
      </c>
      <c r="AM31">
        <v>7.782107776549779</v>
      </c>
      <c r="AN31">
        <v>3.549699845543728E-2</v>
      </c>
      <c r="AO31">
        <v>0</v>
      </c>
      <c r="AP31">
        <v>0.39735474136209192</v>
      </c>
      <c r="AQ31">
        <v>0</v>
      </c>
      <c r="AR31">
        <v>22.505594481481722</v>
      </c>
      <c r="AS31">
        <v>15.751054451993319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38.59172334169557</v>
      </c>
      <c r="BB31">
        <f t="shared" si="0"/>
        <v>888.72128566704919</v>
      </c>
      <c r="BC31">
        <v>1.3945319635627531</v>
      </c>
      <c r="BD31">
        <v>0</v>
      </c>
      <c r="BE31">
        <v>1.3335924235807861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7.9644819548184467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281.77760108953584</v>
      </c>
      <c r="L32">
        <v>3.0265080526346289</v>
      </c>
      <c r="M32">
        <v>65.656550525565109</v>
      </c>
      <c r="N32">
        <v>53.800215055483051</v>
      </c>
      <c r="O32">
        <v>75.558051933815833</v>
      </c>
      <c r="P32">
        <v>30.451855083907699</v>
      </c>
      <c r="Q32">
        <v>5.0101035331657817</v>
      </c>
      <c r="R32">
        <v>4.038046486836258</v>
      </c>
      <c r="S32">
        <v>5.397422384631362</v>
      </c>
      <c r="T32">
        <v>5.7113337507827121E-2</v>
      </c>
      <c r="U32">
        <v>45.45954134428041</v>
      </c>
      <c r="V32">
        <v>0</v>
      </c>
      <c r="W32">
        <v>5.0420035550528199</v>
      </c>
      <c r="X32">
        <v>15.134877417713874</v>
      </c>
      <c r="Y32">
        <v>0</v>
      </c>
      <c r="Z32">
        <v>8.7127901966186592</v>
      </c>
      <c r="AA32">
        <v>18.677579992485914</v>
      </c>
      <c r="AB32">
        <v>19.844812759248587</v>
      </c>
      <c r="AC32">
        <v>14.379597537238572</v>
      </c>
      <c r="AD32">
        <v>8.9857054733876005</v>
      </c>
      <c r="AE32">
        <v>24.442488451471508</v>
      </c>
      <c r="AF32">
        <v>6.0107218917511993</v>
      </c>
      <c r="AG32">
        <v>30.321699651377578</v>
      </c>
      <c r="AH32">
        <v>53.313382146837817</v>
      </c>
      <c r="AI32">
        <v>1.7635807681277393</v>
      </c>
      <c r="AJ32">
        <v>0</v>
      </c>
      <c r="AK32">
        <v>28.096949223596326</v>
      </c>
      <c r="AL32">
        <v>63.8516816000921</v>
      </c>
      <c r="AM32">
        <v>7.782107776549779</v>
      </c>
      <c r="AN32">
        <v>3.549699845543728E-2</v>
      </c>
      <c r="AO32">
        <v>0</v>
      </c>
      <c r="AP32">
        <v>0.39735474136209192</v>
      </c>
      <c r="AQ32">
        <v>0</v>
      </c>
      <c r="AR32">
        <v>22.505594481481722</v>
      </c>
      <c r="AS32">
        <v>15.751054451993319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38.59172334169557</v>
      </c>
      <c r="BB32">
        <f t="shared" si="0"/>
        <v>888.72128566704919</v>
      </c>
      <c r="BC32">
        <v>1.3945319635627531</v>
      </c>
      <c r="BD32">
        <v>0</v>
      </c>
      <c r="BE32">
        <v>1.3335924235807861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7.9644819548184467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283.38327392095863</v>
      </c>
      <c r="L33">
        <v>3.0265080526346289</v>
      </c>
      <c r="M33">
        <v>65.656550525565109</v>
      </c>
      <c r="N33">
        <v>53.800215055483051</v>
      </c>
      <c r="O33">
        <v>75.558051933815833</v>
      </c>
      <c r="P33">
        <v>30.451855083907699</v>
      </c>
      <c r="Q33">
        <v>5.3387733864899891</v>
      </c>
      <c r="R33">
        <v>4.9369598625532314</v>
      </c>
      <c r="S33">
        <v>6.3992222036224993</v>
      </c>
      <c r="T33">
        <v>0.11745668962638278</v>
      </c>
      <c r="U33">
        <v>45.45954134428041</v>
      </c>
      <c r="V33">
        <v>0</v>
      </c>
      <c r="W33">
        <v>5.0420035550528199</v>
      </c>
      <c r="X33">
        <v>15.134877417713874</v>
      </c>
      <c r="Y33">
        <v>0</v>
      </c>
      <c r="Z33">
        <v>8.7127901966186592</v>
      </c>
      <c r="AA33">
        <v>18.677579992485914</v>
      </c>
      <c r="AB33">
        <v>19.844812759248587</v>
      </c>
      <c r="AC33">
        <v>14.379597537238572</v>
      </c>
      <c r="AD33">
        <v>8.9857054733876005</v>
      </c>
      <c r="AE33">
        <v>24.442488451471508</v>
      </c>
      <c r="AF33">
        <v>6.0107218917511993</v>
      </c>
      <c r="AG33">
        <v>30.321699651377578</v>
      </c>
      <c r="AH33">
        <v>53.313382146837817</v>
      </c>
      <c r="AI33">
        <v>1.7635807681277393</v>
      </c>
      <c r="AJ33">
        <v>0</v>
      </c>
      <c r="AK33">
        <v>28.096949223596326</v>
      </c>
      <c r="AL33">
        <v>63.8516816000921</v>
      </c>
      <c r="AM33">
        <v>7.782107776549779</v>
      </c>
      <c r="AN33">
        <v>3.549699845543728E-2</v>
      </c>
      <c r="AO33">
        <v>0</v>
      </c>
      <c r="AP33">
        <v>0.73794412680362254</v>
      </c>
      <c r="AQ33">
        <v>0</v>
      </c>
      <c r="AR33">
        <v>22.505594481481722</v>
      </c>
      <c r="AS33">
        <v>15.751054451993319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38.768787665886833</v>
      </c>
      <c r="BB33">
        <f t="shared" si="0"/>
        <v>892.78020995987299</v>
      </c>
      <c r="BC33">
        <v>1.3945319635627531</v>
      </c>
      <c r="BD33">
        <v>0</v>
      </c>
      <c r="BE33">
        <v>1.3335924235807861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7.9644819548184467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283.38327392095863</v>
      </c>
      <c r="L34">
        <v>3.0265080526346289</v>
      </c>
      <c r="M34">
        <v>65.656550525565109</v>
      </c>
      <c r="N34">
        <v>53.800215055483051</v>
      </c>
      <c r="O34">
        <v>75.558051933815833</v>
      </c>
      <c r="P34">
        <v>30.451855083907699</v>
      </c>
      <c r="Q34">
        <v>5.3387733864899891</v>
      </c>
      <c r="R34">
        <v>4.9369598625532314</v>
      </c>
      <c r="S34">
        <v>6.3992222036224993</v>
      </c>
      <c r="T34">
        <v>0.11745668962638278</v>
      </c>
      <c r="U34">
        <v>45.45954134428041</v>
      </c>
      <c r="V34">
        <v>0</v>
      </c>
      <c r="W34">
        <v>5.0420035550528199</v>
      </c>
      <c r="X34">
        <v>15.134877417713874</v>
      </c>
      <c r="Y34">
        <v>0</v>
      </c>
      <c r="Z34">
        <v>8.7127901966186592</v>
      </c>
      <c r="AA34">
        <v>18.677579992485914</v>
      </c>
      <c r="AB34">
        <v>19.844812759248587</v>
      </c>
      <c r="AC34">
        <v>14.379597537238572</v>
      </c>
      <c r="AD34">
        <v>8.9857054733876005</v>
      </c>
      <c r="AE34">
        <v>24.442488451471508</v>
      </c>
      <c r="AF34">
        <v>6.0107218917511993</v>
      </c>
      <c r="AG34">
        <v>30.321699651377578</v>
      </c>
      <c r="AH34">
        <v>53.313382146837817</v>
      </c>
      <c r="AI34">
        <v>1.7635807681277393</v>
      </c>
      <c r="AJ34">
        <v>0</v>
      </c>
      <c r="AK34">
        <v>28.096949223596326</v>
      </c>
      <c r="AL34">
        <v>63.8516816000921</v>
      </c>
      <c r="AM34">
        <v>7.782107776549779</v>
      </c>
      <c r="AN34">
        <v>3.549699845543728E-2</v>
      </c>
      <c r="AO34">
        <v>0</v>
      </c>
      <c r="AP34">
        <v>0.73794412680362254</v>
      </c>
      <c r="AQ34">
        <v>0</v>
      </c>
      <c r="AR34">
        <v>22.505594481481722</v>
      </c>
      <c r="AS34">
        <v>15.751054451993319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38.768787665886833</v>
      </c>
      <c r="BB34">
        <f t="shared" si="0"/>
        <v>892.78020995987299</v>
      </c>
      <c r="BC34">
        <v>1.3945319635627531</v>
      </c>
      <c r="BD34">
        <v>0</v>
      </c>
      <c r="BE34">
        <v>1.3335924235807861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1.3534105832115773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282.94374842277767</v>
      </c>
      <c r="L35">
        <v>5.1241564971564681</v>
      </c>
      <c r="M35">
        <v>65.656550525565109</v>
      </c>
      <c r="N35">
        <v>53.800215055483051</v>
      </c>
      <c r="O35">
        <v>75.558051933815833</v>
      </c>
      <c r="P35">
        <v>30.451855083907699</v>
      </c>
      <c r="Q35">
        <v>5.3343444090114547</v>
      </c>
      <c r="R35">
        <v>4.9369598625532314</v>
      </c>
      <c r="S35">
        <v>6.166156510147867</v>
      </c>
      <c r="T35">
        <v>0.11609684825714883</v>
      </c>
      <c r="U35">
        <v>45.45954134428041</v>
      </c>
      <c r="V35">
        <v>0</v>
      </c>
      <c r="W35">
        <v>5.0420035550528199</v>
      </c>
      <c r="X35">
        <v>15.134877417713874</v>
      </c>
      <c r="Y35">
        <v>0</v>
      </c>
      <c r="Z35">
        <v>8.7127901966186592</v>
      </c>
      <c r="AA35">
        <v>18.677579992485914</v>
      </c>
      <c r="AB35">
        <v>19.844812759248587</v>
      </c>
      <c r="AC35">
        <v>14.379597537238572</v>
      </c>
      <c r="AD35">
        <v>8.9857054733876005</v>
      </c>
      <c r="AE35">
        <v>24.442488451471508</v>
      </c>
      <c r="AF35">
        <v>4.5446925971519514</v>
      </c>
      <c r="AG35">
        <v>30.321699651377578</v>
      </c>
      <c r="AH35">
        <v>53.313382146837817</v>
      </c>
      <c r="AI35">
        <v>7.5582034259862239</v>
      </c>
      <c r="AJ35">
        <v>0</v>
      </c>
      <c r="AK35">
        <v>28.096949223596326</v>
      </c>
      <c r="AL35">
        <v>63.8516816000921</v>
      </c>
      <c r="AM35">
        <v>7.782107776549779</v>
      </c>
      <c r="AN35">
        <v>3.549699845543728E-2</v>
      </c>
      <c r="AO35">
        <v>0</v>
      </c>
      <c r="AP35">
        <v>0.73794412680362254</v>
      </c>
      <c r="AQ35">
        <v>0</v>
      </c>
      <c r="AR35">
        <v>22.505594481481722</v>
      </c>
      <c r="AS35">
        <v>15.751054451993319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38.732705505679888</v>
      </c>
      <c r="BB35">
        <f t="shared" si="0"/>
        <v>891.95308254575093</v>
      </c>
      <c r="BC35">
        <v>1.3945319635627531</v>
      </c>
      <c r="BD35">
        <v>0</v>
      </c>
      <c r="BE35">
        <v>1.3335924235807861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282.94374842277767</v>
      </c>
      <c r="L36">
        <v>5.1241564971564681</v>
      </c>
      <c r="M36">
        <v>65.656550525565109</v>
      </c>
      <c r="N36">
        <v>53.800215055483051</v>
      </c>
      <c r="O36">
        <v>75.558051933815833</v>
      </c>
      <c r="P36">
        <v>30.451855083907699</v>
      </c>
      <c r="Q36">
        <v>5.3343444090114547</v>
      </c>
      <c r="R36">
        <v>4.0367239339300491</v>
      </c>
      <c r="S36">
        <v>6.166156510147867</v>
      </c>
      <c r="T36">
        <v>0.11609684825714883</v>
      </c>
      <c r="U36">
        <v>45.45954134428041</v>
      </c>
      <c r="V36">
        <v>0</v>
      </c>
      <c r="W36">
        <v>5.0420035550528199</v>
      </c>
      <c r="X36">
        <v>15.134877417713874</v>
      </c>
      <c r="Y36">
        <v>0</v>
      </c>
      <c r="Z36">
        <v>8.7127901966186592</v>
      </c>
      <c r="AA36">
        <v>15.158554850344396</v>
      </c>
      <c r="AB36">
        <v>19.844812759248587</v>
      </c>
      <c r="AC36">
        <v>14.379597537238572</v>
      </c>
      <c r="AD36">
        <v>8.9857054733876005</v>
      </c>
      <c r="AE36">
        <v>24.442488451471508</v>
      </c>
      <c r="AF36">
        <v>4.5446925971519514</v>
      </c>
      <c r="AG36">
        <v>30.321699651377578</v>
      </c>
      <c r="AH36">
        <v>53.313382146837817</v>
      </c>
      <c r="AI36">
        <v>7.5582034259862239</v>
      </c>
      <c r="AJ36">
        <v>0</v>
      </c>
      <c r="AK36">
        <v>28.096949223596326</v>
      </c>
      <c r="AL36">
        <v>63.8516816000921</v>
      </c>
      <c r="AM36">
        <v>7.782107776549779</v>
      </c>
      <c r="AN36">
        <v>3.549699845543728E-2</v>
      </c>
      <c r="AO36">
        <v>0</v>
      </c>
      <c r="AP36">
        <v>0.73794412680362254</v>
      </c>
      <c r="AQ36">
        <v>0</v>
      </c>
      <c r="AR36">
        <v>22.505594481481722</v>
      </c>
      <c r="AS36">
        <v>15.751054451993319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38.491407830543679</v>
      </c>
      <c r="BB36">
        <f t="shared" si="0"/>
        <v>886.42170856691087</v>
      </c>
      <c r="BC36">
        <v>1.3945319635627531</v>
      </c>
      <c r="BD36">
        <v>0</v>
      </c>
      <c r="BE36">
        <v>1.3335924235807861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282.54950367627146</v>
      </c>
      <c r="L37">
        <v>5.1241564971564681</v>
      </c>
      <c r="M37">
        <v>65.656550525565109</v>
      </c>
      <c r="N37">
        <v>53.800215055483051</v>
      </c>
      <c r="O37">
        <v>75.558051933815833</v>
      </c>
      <c r="P37">
        <v>30.451855083907699</v>
      </c>
      <c r="Q37">
        <v>5.0832878332308518</v>
      </c>
      <c r="R37">
        <v>4.0367239339300491</v>
      </c>
      <c r="S37">
        <v>6.1782856168926195</v>
      </c>
      <c r="T37">
        <v>0.11481549019276008</v>
      </c>
      <c r="U37">
        <v>45.45954134428041</v>
      </c>
      <c r="V37">
        <v>0</v>
      </c>
      <c r="W37">
        <v>5.0420035550528199</v>
      </c>
      <c r="X37">
        <v>15.134877417713874</v>
      </c>
      <c r="Y37">
        <v>0</v>
      </c>
      <c r="Z37">
        <v>8.7127901966186592</v>
      </c>
      <c r="AA37">
        <v>12.45171968941766</v>
      </c>
      <c r="AB37">
        <v>19.844812759248587</v>
      </c>
      <c r="AC37">
        <v>14.379597537238572</v>
      </c>
      <c r="AD37">
        <v>8.9857054733876005</v>
      </c>
      <c r="AE37">
        <v>24.442488451471508</v>
      </c>
      <c r="AF37">
        <v>4.5446925971519514</v>
      </c>
      <c r="AG37">
        <v>30.321699651377578</v>
      </c>
      <c r="AH37">
        <v>48.515177659361299</v>
      </c>
      <c r="AI37">
        <v>7.5582034259862239</v>
      </c>
      <c r="AJ37">
        <v>0</v>
      </c>
      <c r="AK37">
        <v>28.096949223596326</v>
      </c>
      <c r="AL37">
        <v>60.352958862015718</v>
      </c>
      <c r="AM37">
        <v>7.782107776549779</v>
      </c>
      <c r="AN37">
        <v>3.549699845543728E-2</v>
      </c>
      <c r="AO37">
        <v>0</v>
      </c>
      <c r="AP37">
        <v>0.73794412680362254</v>
      </c>
      <c r="AQ37">
        <v>0</v>
      </c>
      <c r="AR37">
        <v>22.505594481481722</v>
      </c>
      <c r="AS37">
        <v>15.751054451993319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38.004930403412061</v>
      </c>
      <c r="BB37">
        <f t="shared" si="0"/>
        <v>875.14877886037561</v>
      </c>
      <c r="BC37">
        <v>1.3945319635627531</v>
      </c>
      <c r="BD37">
        <v>0</v>
      </c>
      <c r="BE37">
        <v>1.2124012499999999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282.54950367627146</v>
      </c>
      <c r="L38">
        <v>5.1241564971564681</v>
      </c>
      <c r="M38">
        <v>65.656550525565109</v>
      </c>
      <c r="N38">
        <v>53.800215055483051</v>
      </c>
      <c r="O38">
        <v>75.558051933815833</v>
      </c>
      <c r="P38">
        <v>30.451855083907699</v>
      </c>
      <c r="Q38">
        <v>5.0819380087664374</v>
      </c>
      <c r="R38">
        <v>4.0367239339300491</v>
      </c>
      <c r="S38">
        <v>6.0163382946798825</v>
      </c>
      <c r="T38">
        <v>0.114763055165372</v>
      </c>
      <c r="U38">
        <v>45.45954134428041</v>
      </c>
      <c r="V38">
        <v>0</v>
      </c>
      <c r="W38">
        <v>5.0420035550528199</v>
      </c>
      <c r="X38">
        <v>15.134877417713874</v>
      </c>
      <c r="Y38">
        <v>0</v>
      </c>
      <c r="Z38">
        <v>8.7127901966186592</v>
      </c>
      <c r="AA38">
        <v>12.45171968941766</v>
      </c>
      <c r="AB38">
        <v>19.844812759248587</v>
      </c>
      <c r="AC38">
        <v>14.379597537238572</v>
      </c>
      <c r="AD38">
        <v>8.9857054733876005</v>
      </c>
      <c r="AE38">
        <v>24.442488451471508</v>
      </c>
      <c r="AF38">
        <v>4.5446925971519514</v>
      </c>
      <c r="AG38">
        <v>30.321699651377578</v>
      </c>
      <c r="AH38">
        <v>32.21016835232728</v>
      </c>
      <c r="AI38">
        <v>7.5582034259862239</v>
      </c>
      <c r="AJ38">
        <v>0</v>
      </c>
      <c r="AK38">
        <v>28.096949223596326</v>
      </c>
      <c r="AL38">
        <v>60.352958862015718</v>
      </c>
      <c r="AM38">
        <v>7.782107776549779</v>
      </c>
      <c r="AN38">
        <v>3.549699845543728E-2</v>
      </c>
      <c r="AO38">
        <v>0</v>
      </c>
      <c r="AP38">
        <v>0.73794412680362254</v>
      </c>
      <c r="AQ38">
        <v>0</v>
      </c>
      <c r="AR38">
        <v>22.505594481481722</v>
      </c>
      <c r="AS38">
        <v>15.751054451993319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37.316553001862786</v>
      </c>
      <c r="BB38">
        <f t="shared" si="0"/>
        <v>858.96140325987687</v>
      </c>
      <c r="BC38">
        <v>1.3945319635627531</v>
      </c>
      <c r="BD38">
        <v>0</v>
      </c>
      <c r="BE38">
        <v>0.80500713669064738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282.8141799505409</v>
      </c>
      <c r="L39">
        <v>5.1241564971564681</v>
      </c>
      <c r="M39">
        <v>65.656550525565109</v>
      </c>
      <c r="N39">
        <v>53.800215055483051</v>
      </c>
      <c r="O39">
        <v>75.558051933815833</v>
      </c>
      <c r="P39">
        <v>30.451855083907699</v>
      </c>
      <c r="Q39">
        <v>5.3451526357489181</v>
      </c>
      <c r="R39">
        <v>4.0367239339300491</v>
      </c>
      <c r="S39">
        <v>6.0515980925291766</v>
      </c>
      <c r="T39">
        <v>0.114763055165372</v>
      </c>
      <c r="U39">
        <v>45.45954134428041</v>
      </c>
      <c r="V39">
        <v>0</v>
      </c>
      <c r="W39">
        <v>5.0420035550528199</v>
      </c>
      <c r="X39">
        <v>15.134877417713874</v>
      </c>
      <c r="Y39">
        <v>0</v>
      </c>
      <c r="Z39">
        <v>8.7127901966186592</v>
      </c>
      <c r="AA39">
        <v>12.45171968941766</v>
      </c>
      <c r="AB39">
        <v>19.844812759248587</v>
      </c>
      <c r="AC39">
        <v>14.379597537238572</v>
      </c>
      <c r="AD39">
        <v>8.9857054733876005</v>
      </c>
      <c r="AE39">
        <v>24.442488451471508</v>
      </c>
      <c r="AF39">
        <v>4.5446925971519514</v>
      </c>
      <c r="AG39">
        <v>30.321699651377578</v>
      </c>
      <c r="AH39">
        <v>19.548240255165933</v>
      </c>
      <c r="AI39">
        <v>7.5582034259862239</v>
      </c>
      <c r="AJ39">
        <v>0</v>
      </c>
      <c r="AK39">
        <v>28.096949223596326</v>
      </c>
      <c r="AL39">
        <v>60.352958862015718</v>
      </c>
      <c r="AM39">
        <v>7.782107776549779</v>
      </c>
      <c r="AN39">
        <v>3.549699845543728E-2</v>
      </c>
      <c r="AO39">
        <v>0</v>
      </c>
      <c r="AP39">
        <v>0.73794412680362254</v>
      </c>
      <c r="AQ39">
        <v>0</v>
      </c>
      <c r="AR39">
        <v>22.505594481481722</v>
      </c>
      <c r="AS39">
        <v>16.14813934262158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36.827422255052134</v>
      </c>
      <c r="BB39">
        <f t="shared" si="0"/>
        <v>847.4301830887556</v>
      </c>
      <c r="BC39">
        <v>1.3945319635627531</v>
      </c>
      <c r="BD39">
        <v>0</v>
      </c>
      <c r="BE39">
        <v>0.48634872619047614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282.8141799505409</v>
      </c>
      <c r="L40">
        <v>5.1241564971564681</v>
      </c>
      <c r="M40">
        <v>65.656550525565109</v>
      </c>
      <c r="N40">
        <v>53.800215055483051</v>
      </c>
      <c r="O40">
        <v>75.558051933815833</v>
      </c>
      <c r="P40">
        <v>30.451855083907699</v>
      </c>
      <c r="Q40">
        <v>5.3451526357489181</v>
      </c>
      <c r="R40">
        <v>4.0367239339300491</v>
      </c>
      <c r="S40">
        <v>6.0515980925291766</v>
      </c>
      <c r="T40">
        <v>0.114763055165372</v>
      </c>
      <c r="U40">
        <v>45.45954134428041</v>
      </c>
      <c r="V40">
        <v>0</v>
      </c>
      <c r="W40">
        <v>5.0420035550528199</v>
      </c>
      <c r="X40">
        <v>15.134877417713874</v>
      </c>
      <c r="Y40">
        <v>0</v>
      </c>
      <c r="Z40">
        <v>8.7127901966186592</v>
      </c>
      <c r="AA40">
        <v>6.2258598447088298</v>
      </c>
      <c r="AB40">
        <v>19.844812759248587</v>
      </c>
      <c r="AC40">
        <v>14.379597537238572</v>
      </c>
      <c r="AD40">
        <v>8.9857054733876005</v>
      </c>
      <c r="AE40">
        <v>24.442488451471508</v>
      </c>
      <c r="AF40">
        <v>4.5446925971519514</v>
      </c>
      <c r="AG40">
        <v>30.321699651377578</v>
      </c>
      <c r="AH40">
        <v>9.8185478596326448</v>
      </c>
      <c r="AI40">
        <v>7.5582034259862239</v>
      </c>
      <c r="AJ40">
        <v>0</v>
      </c>
      <c r="AK40">
        <v>28.096949223596326</v>
      </c>
      <c r="AL40">
        <v>60.352958862015718</v>
      </c>
      <c r="AM40">
        <v>7.782107776549779</v>
      </c>
      <c r="AN40">
        <v>3.549699845543728E-2</v>
      </c>
      <c r="AO40">
        <v>0</v>
      </c>
      <c r="AP40">
        <v>0.73794412680362254</v>
      </c>
      <c r="AQ40">
        <v>0</v>
      </c>
      <c r="AR40">
        <v>22.505594481481722</v>
      </c>
      <c r="AS40">
        <v>16.14813934262158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36.160480171410022</v>
      </c>
      <c r="BB40">
        <f t="shared" si="0"/>
        <v>831.90559163453645</v>
      </c>
      <c r="BC40">
        <v>1.3945319635627531</v>
      </c>
      <c r="BD40">
        <v>0</v>
      </c>
      <c r="BE40">
        <v>0.25036742857142857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282.8141799505409</v>
      </c>
      <c r="L41">
        <v>5.1241564971564681</v>
      </c>
      <c r="M41">
        <v>65.656550525565109</v>
      </c>
      <c r="N41">
        <v>53.800215055483051</v>
      </c>
      <c r="O41">
        <v>75.558051933815833</v>
      </c>
      <c r="P41">
        <v>30.451855083907699</v>
      </c>
      <c r="Q41">
        <v>5.3241111448226581</v>
      </c>
      <c r="R41">
        <v>4.0367239339300491</v>
      </c>
      <c r="S41">
        <v>6.0515980925291766</v>
      </c>
      <c r="T41">
        <v>0.114763055165372</v>
      </c>
      <c r="U41">
        <v>45.45954134428041</v>
      </c>
      <c r="V41">
        <v>0</v>
      </c>
      <c r="W41">
        <v>5.0420035550528199</v>
      </c>
      <c r="X41">
        <v>15.134877417713874</v>
      </c>
      <c r="Y41">
        <v>0</v>
      </c>
      <c r="Z41">
        <v>8.7127901966186592</v>
      </c>
      <c r="AA41">
        <v>6.2258598447088298</v>
      </c>
      <c r="AB41">
        <v>19.844812759248587</v>
      </c>
      <c r="AC41">
        <v>14.379597537238572</v>
      </c>
      <c r="AD41">
        <v>8.9857054733876005</v>
      </c>
      <c r="AE41">
        <v>24.442488451471508</v>
      </c>
      <c r="AF41">
        <v>4.5446925971519514</v>
      </c>
      <c r="AG41">
        <v>30.321699651377578</v>
      </c>
      <c r="AH41">
        <v>0</v>
      </c>
      <c r="AI41">
        <v>7.5582034259862239</v>
      </c>
      <c r="AJ41">
        <v>0</v>
      </c>
      <c r="AK41">
        <v>28.096949223596326</v>
      </c>
      <c r="AL41">
        <v>60.352958862015718</v>
      </c>
      <c r="AM41">
        <v>7.782107776549779</v>
      </c>
      <c r="AN41">
        <v>3.549699845543728E-2</v>
      </c>
      <c r="AO41">
        <v>0</v>
      </c>
      <c r="AP41">
        <v>0.68117922923003404</v>
      </c>
      <c r="AQ41">
        <v>0</v>
      </c>
      <c r="AR41">
        <v>22.505594481481722</v>
      </c>
      <c r="AS41">
        <v>15.751054451993319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35.730214415409804</v>
      </c>
      <c r="BB41">
        <f t="shared" si="0"/>
        <v>821.79205082320436</v>
      </c>
      <c r="BC41">
        <v>1.3945319635627531</v>
      </c>
      <c r="BD41">
        <v>0</v>
      </c>
      <c r="BE41">
        <v>0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282.8141799505409</v>
      </c>
      <c r="L42">
        <v>5.1241564971564681</v>
      </c>
      <c r="M42">
        <v>65.656550525565109</v>
      </c>
      <c r="N42">
        <v>53.800215055483051</v>
      </c>
      <c r="O42">
        <v>75.558051933815833</v>
      </c>
      <c r="P42">
        <v>30.451855083907699</v>
      </c>
      <c r="Q42">
        <v>5.3241111448226581</v>
      </c>
      <c r="R42">
        <v>5.5130529814610725</v>
      </c>
      <c r="S42">
        <v>6.0515980925291766</v>
      </c>
      <c r="T42">
        <v>0.114763055165372</v>
      </c>
      <c r="U42">
        <v>45.45954134428041</v>
      </c>
      <c r="V42">
        <v>0</v>
      </c>
      <c r="W42">
        <v>5.0420035550528199</v>
      </c>
      <c r="X42">
        <v>15.134877417713874</v>
      </c>
      <c r="Y42">
        <v>0</v>
      </c>
      <c r="Z42">
        <v>8.7127901966186592</v>
      </c>
      <c r="AA42">
        <v>6.2258598447088298</v>
      </c>
      <c r="AB42">
        <v>19.844812759248587</v>
      </c>
      <c r="AC42">
        <v>14.379597537238572</v>
      </c>
      <c r="AD42">
        <v>8.9857054733876005</v>
      </c>
      <c r="AE42">
        <v>24.442488451471508</v>
      </c>
      <c r="AF42">
        <v>4.5446925971519514</v>
      </c>
      <c r="AG42">
        <v>30.321699651377578</v>
      </c>
      <c r="AH42">
        <v>0</v>
      </c>
      <c r="AI42">
        <v>1.7635807681277393</v>
      </c>
      <c r="AJ42">
        <v>0</v>
      </c>
      <c r="AK42">
        <v>28.096949223596326</v>
      </c>
      <c r="AL42">
        <v>60.352958862015718</v>
      </c>
      <c r="AM42">
        <v>7.782107776549779</v>
      </c>
      <c r="AN42">
        <v>3.549699845543728E-2</v>
      </c>
      <c r="AO42">
        <v>0</v>
      </c>
      <c r="AP42">
        <v>0.68117922923003404</v>
      </c>
      <c r="AQ42">
        <v>0</v>
      </c>
      <c r="AR42">
        <v>22.505594481481722</v>
      </c>
      <c r="AS42">
        <v>15.751054451993319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35.549709742498123</v>
      </c>
      <c r="BB42">
        <f t="shared" si="0"/>
        <v>817.65426188578874</v>
      </c>
      <c r="BC42">
        <v>1.3945319635627531</v>
      </c>
      <c r="BD42">
        <v>0</v>
      </c>
      <c r="BE42">
        <v>0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7.9644819548184467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282.5633079566615</v>
      </c>
      <c r="L43">
        <v>4.8632522656758264</v>
      </c>
      <c r="M43">
        <v>65.656550525565109</v>
      </c>
      <c r="N43">
        <v>53.800215055483051</v>
      </c>
      <c r="O43">
        <v>75.558051933815833</v>
      </c>
      <c r="P43">
        <v>30.451855083907699</v>
      </c>
      <c r="Q43">
        <v>5.315186259371262</v>
      </c>
      <c r="R43">
        <v>4.0390614944188021</v>
      </c>
      <c r="S43">
        <v>6.0093847284412982</v>
      </c>
      <c r="T43">
        <v>0.11442998414820581</v>
      </c>
      <c r="U43">
        <v>45.45954134428041</v>
      </c>
      <c r="V43">
        <v>0</v>
      </c>
      <c r="W43">
        <v>5.0420035550528199</v>
      </c>
      <c r="X43">
        <v>15.134877417713874</v>
      </c>
      <c r="Y43">
        <v>0</v>
      </c>
      <c r="Z43">
        <v>8.7127901966186592</v>
      </c>
      <c r="AA43">
        <v>0</v>
      </c>
      <c r="AB43">
        <v>19.844812759248587</v>
      </c>
      <c r="AC43">
        <v>14.379597537238572</v>
      </c>
      <c r="AD43">
        <v>8.9857054733876005</v>
      </c>
      <c r="AE43">
        <v>24.442488451471508</v>
      </c>
      <c r="AF43">
        <v>4.5446925971519514</v>
      </c>
      <c r="AG43">
        <v>30.321699651377578</v>
      </c>
      <c r="AH43">
        <v>0</v>
      </c>
      <c r="AI43">
        <v>1.7635807681277393</v>
      </c>
      <c r="AJ43">
        <v>0</v>
      </c>
      <c r="AK43">
        <v>28.096949223596326</v>
      </c>
      <c r="AL43">
        <v>60.352958862015718</v>
      </c>
      <c r="AM43">
        <v>7.782107776549779</v>
      </c>
      <c r="AN43">
        <v>3.549699845543728E-2</v>
      </c>
      <c r="AO43">
        <v>0</v>
      </c>
      <c r="AP43">
        <v>0.68117922923003404</v>
      </c>
      <c r="AQ43">
        <v>0</v>
      </c>
      <c r="AR43">
        <v>22.505594481481722</v>
      </c>
      <c r="AS43">
        <v>15.751054451993319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35.53722755512301</v>
      </c>
      <c r="BB43">
        <f t="shared" si="0"/>
        <v>817.36812715031465</v>
      </c>
      <c r="BC43">
        <v>1.3945319635627531</v>
      </c>
      <c r="BD43">
        <v>0</v>
      </c>
      <c r="BE43">
        <v>0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7.9644819548184467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282.5633079566615</v>
      </c>
      <c r="L44">
        <v>4.8632522656758264</v>
      </c>
      <c r="M44">
        <v>65.656550525565109</v>
      </c>
      <c r="N44">
        <v>53.800215055483051</v>
      </c>
      <c r="O44">
        <v>75.558051933815833</v>
      </c>
      <c r="P44">
        <v>30.451855083907699</v>
      </c>
      <c r="Q44">
        <v>5.315186259371262</v>
      </c>
      <c r="R44">
        <v>4.0390614944188021</v>
      </c>
      <c r="S44">
        <v>6.0093847284412982</v>
      </c>
      <c r="T44">
        <v>0.11442998414820581</v>
      </c>
      <c r="U44">
        <v>45.45954134428041</v>
      </c>
      <c r="V44">
        <v>0</v>
      </c>
      <c r="W44">
        <v>5.0420035550528199</v>
      </c>
      <c r="X44">
        <v>15.134877417713874</v>
      </c>
      <c r="Y44">
        <v>0</v>
      </c>
      <c r="Z44">
        <v>8.7127901966186592</v>
      </c>
      <c r="AA44">
        <v>0</v>
      </c>
      <c r="AB44">
        <v>19.844812759248587</v>
      </c>
      <c r="AC44">
        <v>14.379597537238572</v>
      </c>
      <c r="AD44">
        <v>8.9857054733876005</v>
      </c>
      <c r="AE44">
        <v>24.442488451471508</v>
      </c>
      <c r="AF44">
        <v>4.5446925971519514</v>
      </c>
      <c r="AG44">
        <v>30.321699651377578</v>
      </c>
      <c r="AH44">
        <v>0</v>
      </c>
      <c r="AI44">
        <v>1.7635807681277393</v>
      </c>
      <c r="AJ44">
        <v>0</v>
      </c>
      <c r="AK44">
        <v>28.096949223596326</v>
      </c>
      <c r="AL44">
        <v>60.352958862015718</v>
      </c>
      <c r="AM44">
        <v>7.782107776549779</v>
      </c>
      <c r="AN44">
        <v>3.549699845543728E-2</v>
      </c>
      <c r="AO44">
        <v>0</v>
      </c>
      <c r="AP44">
        <v>0.68117922923003404</v>
      </c>
      <c r="AQ44">
        <v>0</v>
      </c>
      <c r="AR44">
        <v>22.505594481481722</v>
      </c>
      <c r="AS44">
        <v>15.751054451993319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35.53722755512301</v>
      </c>
      <c r="BB44">
        <f t="shared" si="0"/>
        <v>817.36812715031465</v>
      </c>
      <c r="BC44">
        <v>1.3945319635627531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7.9644819548184467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282.5633079566615</v>
      </c>
      <c r="L45">
        <v>4.8632522656758264</v>
      </c>
      <c r="M45">
        <v>65.656550525565109</v>
      </c>
      <c r="N45">
        <v>53.800215055483051</v>
      </c>
      <c r="O45">
        <v>75.558051933815833</v>
      </c>
      <c r="P45">
        <v>30.451855083907699</v>
      </c>
      <c r="Q45">
        <v>5.315186259371262</v>
      </c>
      <c r="R45">
        <v>4.0390614944188021</v>
      </c>
      <c r="S45">
        <v>6.0093847284412982</v>
      </c>
      <c r="T45">
        <v>0.11442998414820581</v>
      </c>
      <c r="U45">
        <v>45.45954134428041</v>
      </c>
      <c r="V45">
        <v>0</v>
      </c>
      <c r="W45">
        <v>5.0420035550528199</v>
      </c>
      <c r="X45">
        <v>15.134877417713874</v>
      </c>
      <c r="Y45">
        <v>0</v>
      </c>
      <c r="Z45">
        <v>8.7127901966186592</v>
      </c>
      <c r="AA45">
        <v>0</v>
      </c>
      <c r="AB45">
        <v>19.844812759248587</v>
      </c>
      <c r="AC45">
        <v>14.379597537238572</v>
      </c>
      <c r="AD45">
        <v>8.9857054733876005</v>
      </c>
      <c r="AE45">
        <v>24.442488451471508</v>
      </c>
      <c r="AF45">
        <v>4.5446925971519514</v>
      </c>
      <c r="AG45">
        <v>30.321699651377578</v>
      </c>
      <c r="AH45">
        <v>0</v>
      </c>
      <c r="AI45">
        <v>1.7635807681277393</v>
      </c>
      <c r="AJ45">
        <v>0</v>
      </c>
      <c r="AK45">
        <v>28.096949223596326</v>
      </c>
      <c r="AL45">
        <v>60.352958862015718</v>
      </c>
      <c r="AM45">
        <v>7.782107776549779</v>
      </c>
      <c r="AN45">
        <v>3.549699845543728E-2</v>
      </c>
      <c r="AO45">
        <v>0</v>
      </c>
      <c r="AP45">
        <v>0</v>
      </c>
      <c r="AQ45">
        <v>0</v>
      </c>
      <c r="AR45">
        <v>23.484098868386972</v>
      </c>
      <c r="AS45">
        <v>15.751054451993319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35.549655746713839</v>
      </c>
      <c r="BB45">
        <f t="shared" si="0"/>
        <v>817.65302411639902</v>
      </c>
      <c r="BC45">
        <v>1.3945319635627531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7.9644819548184467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282.5633079566615</v>
      </c>
      <c r="L46">
        <v>4.8632522656758264</v>
      </c>
      <c r="M46">
        <v>65.656550525565109</v>
      </c>
      <c r="N46">
        <v>53.800215055483051</v>
      </c>
      <c r="O46">
        <v>75.558051933815833</v>
      </c>
      <c r="P46">
        <v>30.451855083907699</v>
      </c>
      <c r="Q46">
        <v>5.315186259371262</v>
      </c>
      <c r="R46">
        <v>4.0390614944188021</v>
      </c>
      <c r="S46">
        <v>6.0093847284412982</v>
      </c>
      <c r="T46">
        <v>0.11442998414820581</v>
      </c>
      <c r="U46">
        <v>45.45954134428041</v>
      </c>
      <c r="V46">
        <v>0</v>
      </c>
      <c r="W46">
        <v>5.0420035550528199</v>
      </c>
      <c r="X46">
        <v>15.134877417713874</v>
      </c>
      <c r="Y46">
        <v>0</v>
      </c>
      <c r="Z46">
        <v>8.7127901966186592</v>
      </c>
      <c r="AA46">
        <v>0</v>
      </c>
      <c r="AB46">
        <v>19.844812759248587</v>
      </c>
      <c r="AC46">
        <v>14.379597537238572</v>
      </c>
      <c r="AD46">
        <v>8.9857054733876005</v>
      </c>
      <c r="AE46">
        <v>24.442488451471508</v>
      </c>
      <c r="AF46">
        <v>4.5446925971519514</v>
      </c>
      <c r="AG46">
        <v>30.321699651377578</v>
      </c>
      <c r="AH46">
        <v>0</v>
      </c>
      <c r="AI46">
        <v>1.7635807681277393</v>
      </c>
      <c r="AJ46">
        <v>0</v>
      </c>
      <c r="AK46">
        <v>28.096949223596326</v>
      </c>
      <c r="AL46">
        <v>60.352958862015718</v>
      </c>
      <c r="AM46">
        <v>5.1985735882592357</v>
      </c>
      <c r="AN46">
        <v>3.549699845543728E-2</v>
      </c>
      <c r="AO46">
        <v>0</v>
      </c>
      <c r="AP46">
        <v>0</v>
      </c>
      <c r="AQ46">
        <v>0</v>
      </c>
      <c r="AR46">
        <v>23.484098868386972</v>
      </c>
      <c r="AS46">
        <v>15.751054451993319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35.441664017643305</v>
      </c>
      <c r="BB46">
        <f t="shared" si="0"/>
        <v>815.17748165717899</v>
      </c>
      <c r="BC46">
        <v>1.3945319635627531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7.9644819548184467</v>
      </c>
      <c r="E47">
        <v>0</v>
      </c>
      <c r="F47">
        <v>0</v>
      </c>
      <c r="G47">
        <v>0</v>
      </c>
      <c r="H47">
        <v>0</v>
      </c>
      <c r="I47">
        <v>7.3622421393147288</v>
      </c>
      <c r="J47">
        <v>0</v>
      </c>
      <c r="K47">
        <v>282.5633079566615</v>
      </c>
      <c r="L47">
        <v>4.8632522656758264</v>
      </c>
      <c r="M47">
        <v>65.656550525565109</v>
      </c>
      <c r="N47">
        <v>53.800215055483051</v>
      </c>
      <c r="O47">
        <v>75.558051933815833</v>
      </c>
      <c r="P47">
        <v>30.451855083907699</v>
      </c>
      <c r="Q47">
        <v>5.315186259371262</v>
      </c>
      <c r="R47">
        <v>4.0390614944188021</v>
      </c>
      <c r="S47">
        <v>6.0093847284412982</v>
      </c>
      <c r="T47">
        <v>0.11461226567832704</v>
      </c>
      <c r="U47">
        <v>45.45954134428041</v>
      </c>
      <c r="V47">
        <v>0</v>
      </c>
      <c r="W47">
        <v>5.0420035550528199</v>
      </c>
      <c r="X47">
        <v>15.134877417713874</v>
      </c>
      <c r="Y47">
        <v>0</v>
      </c>
      <c r="Z47">
        <v>8.7127901966186592</v>
      </c>
      <c r="AA47">
        <v>0</v>
      </c>
      <c r="AB47">
        <v>19.844812759248587</v>
      </c>
      <c r="AC47">
        <v>14.379597537238572</v>
      </c>
      <c r="AD47">
        <v>8.9857054733876005</v>
      </c>
      <c r="AE47">
        <v>24.442488451471508</v>
      </c>
      <c r="AF47">
        <v>4.5446925971519514</v>
      </c>
      <c r="AG47">
        <v>30.321699651377578</v>
      </c>
      <c r="AH47">
        <v>0</v>
      </c>
      <c r="AI47">
        <v>1.7635807681277393</v>
      </c>
      <c r="AJ47">
        <v>0</v>
      </c>
      <c r="AK47">
        <v>28.096949223596326</v>
      </c>
      <c r="AL47">
        <v>62.102320620347015</v>
      </c>
      <c r="AM47">
        <v>2.5992870284074301</v>
      </c>
      <c r="AN47">
        <v>3.549699845543728E-2</v>
      </c>
      <c r="AO47">
        <v>0</v>
      </c>
      <c r="AP47">
        <v>0</v>
      </c>
      <c r="AQ47">
        <v>0</v>
      </c>
      <c r="AR47">
        <v>22.505594481481722</v>
      </c>
      <c r="AS47">
        <v>15.751054451993319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35.672985018358418</v>
      </c>
      <c r="BB47">
        <f t="shared" si="0"/>
        <v>819.14224116430671</v>
      </c>
      <c r="BC47">
        <v>1.3945319635627531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7.9644819548184467</v>
      </c>
      <c r="E48">
        <v>0</v>
      </c>
      <c r="F48">
        <v>0</v>
      </c>
      <c r="G48">
        <v>0</v>
      </c>
      <c r="H48">
        <v>0</v>
      </c>
      <c r="I48">
        <v>7.3622421393147288</v>
      </c>
      <c r="J48">
        <v>0</v>
      </c>
      <c r="K48">
        <v>282.5633079566615</v>
      </c>
      <c r="L48">
        <v>4.8632522656758264</v>
      </c>
      <c r="M48">
        <v>65.656550525565109</v>
      </c>
      <c r="N48">
        <v>53.800215055483051</v>
      </c>
      <c r="O48">
        <v>75.558051933815833</v>
      </c>
      <c r="P48">
        <v>30.451855083907699</v>
      </c>
      <c r="Q48">
        <v>5.315186259371262</v>
      </c>
      <c r="R48">
        <v>4.0390614944188021</v>
      </c>
      <c r="S48">
        <v>6.0093847284412982</v>
      </c>
      <c r="T48">
        <v>0.11461226567832704</v>
      </c>
      <c r="U48">
        <v>45.45954134428041</v>
      </c>
      <c r="V48">
        <v>0</v>
      </c>
      <c r="W48">
        <v>5.0420035550528199</v>
      </c>
      <c r="X48">
        <v>15.134877417713874</v>
      </c>
      <c r="Y48">
        <v>0</v>
      </c>
      <c r="Z48">
        <v>8.7127901966186592</v>
      </c>
      <c r="AA48">
        <v>0</v>
      </c>
      <c r="AB48">
        <v>19.844812759248587</v>
      </c>
      <c r="AC48">
        <v>14.379597537238572</v>
      </c>
      <c r="AD48">
        <v>8.9857054733876005</v>
      </c>
      <c r="AE48">
        <v>24.442488451471508</v>
      </c>
      <c r="AF48">
        <v>4.5446925971519514</v>
      </c>
      <c r="AG48">
        <v>30.321699651377578</v>
      </c>
      <c r="AH48">
        <v>0</v>
      </c>
      <c r="AI48">
        <v>1.7635807681277393</v>
      </c>
      <c r="AJ48">
        <v>0</v>
      </c>
      <c r="AK48">
        <v>28.096949223596326</v>
      </c>
      <c r="AL48">
        <v>62.102320620347015</v>
      </c>
      <c r="AM48">
        <v>2.5992870284074301</v>
      </c>
      <c r="AN48">
        <v>3.549699845543728E-2</v>
      </c>
      <c r="AO48">
        <v>0</v>
      </c>
      <c r="AP48">
        <v>0</v>
      </c>
      <c r="AQ48">
        <v>0</v>
      </c>
      <c r="AR48">
        <v>22.505594481481722</v>
      </c>
      <c r="AS48">
        <v>15.751054451993319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35.672985018358418</v>
      </c>
      <c r="BB48">
        <f t="shared" si="0"/>
        <v>819.14224116430671</v>
      </c>
      <c r="BC48">
        <v>1.3945319635627531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1.3534105832115773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280.79657348414764</v>
      </c>
      <c r="L49">
        <v>5.2599169569249087</v>
      </c>
      <c r="M49">
        <v>65.656550525565109</v>
      </c>
      <c r="N49">
        <v>53.800215055483051</v>
      </c>
      <c r="O49">
        <v>75.558051933815833</v>
      </c>
      <c r="P49">
        <v>30.451855083907699</v>
      </c>
      <c r="Q49">
        <v>5.3153738509130397</v>
      </c>
      <c r="R49">
        <v>3.306684423834926</v>
      </c>
      <c r="S49">
        <v>6.0093847284412982</v>
      </c>
      <c r="T49">
        <v>0.11461226567832704</v>
      </c>
      <c r="U49">
        <v>45.45954134428041</v>
      </c>
      <c r="V49">
        <v>0</v>
      </c>
      <c r="W49">
        <v>5.0420035550528199</v>
      </c>
      <c r="X49">
        <v>15.134877417713874</v>
      </c>
      <c r="Y49">
        <v>0</v>
      </c>
      <c r="Z49">
        <v>8.7127901966186592</v>
      </c>
      <c r="AA49">
        <v>0</v>
      </c>
      <c r="AB49">
        <v>19.844812759248587</v>
      </c>
      <c r="AC49">
        <v>14.379597537238572</v>
      </c>
      <c r="AD49">
        <v>8.9857054733876005</v>
      </c>
      <c r="AE49">
        <v>24.442488451471508</v>
      </c>
      <c r="AF49">
        <v>4.5446925971519514</v>
      </c>
      <c r="AG49">
        <v>30.321699651377578</v>
      </c>
      <c r="AH49">
        <v>0</v>
      </c>
      <c r="AI49">
        <v>1.7635807681277393</v>
      </c>
      <c r="AJ49">
        <v>0</v>
      </c>
      <c r="AK49">
        <v>28.096949223596326</v>
      </c>
      <c r="AL49">
        <v>62.102320620347015</v>
      </c>
      <c r="AM49">
        <v>2.5992870284074301</v>
      </c>
      <c r="AN49">
        <v>3.549699845543728E-2</v>
      </c>
      <c r="AO49">
        <v>0</v>
      </c>
      <c r="AP49">
        <v>0</v>
      </c>
      <c r="AQ49">
        <v>0</v>
      </c>
      <c r="AR49">
        <v>22.260968728541425</v>
      </c>
      <c r="AS49">
        <v>16.14813934262158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35.007398868476464</v>
      </c>
      <c r="BB49">
        <f t="shared" si="0"/>
        <v>803.88471368064825</v>
      </c>
      <c r="BC49">
        <v>1.3945319635627531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280.79657348414764</v>
      </c>
      <c r="L50">
        <v>5.2599169569249087</v>
      </c>
      <c r="M50">
        <v>65.656550525565109</v>
      </c>
      <c r="N50">
        <v>53.800215055483051</v>
      </c>
      <c r="O50">
        <v>75.558051933815833</v>
      </c>
      <c r="P50">
        <v>30.451855083907699</v>
      </c>
      <c r="Q50">
        <v>5.3153738509130397</v>
      </c>
      <c r="R50">
        <v>4.0367573088429696</v>
      </c>
      <c r="S50">
        <v>6.0093847284412982</v>
      </c>
      <c r="T50">
        <v>0.11461226567832704</v>
      </c>
      <c r="U50">
        <v>45.45954134428041</v>
      </c>
      <c r="V50">
        <v>0</v>
      </c>
      <c r="W50">
        <v>5.0420035550528199</v>
      </c>
      <c r="X50">
        <v>15.134877417713874</v>
      </c>
      <c r="Y50">
        <v>0</v>
      </c>
      <c r="Z50">
        <v>8.7127901966186592</v>
      </c>
      <c r="AA50">
        <v>0</v>
      </c>
      <c r="AB50">
        <v>19.844812759248587</v>
      </c>
      <c r="AC50">
        <v>14.379597537238572</v>
      </c>
      <c r="AD50">
        <v>8.9857054733876005</v>
      </c>
      <c r="AE50">
        <v>24.442488451471508</v>
      </c>
      <c r="AF50">
        <v>4.5446925971519514</v>
      </c>
      <c r="AG50">
        <v>30.321699651377578</v>
      </c>
      <c r="AH50">
        <v>0</v>
      </c>
      <c r="AI50">
        <v>1.7635807681277393</v>
      </c>
      <c r="AJ50">
        <v>0</v>
      </c>
      <c r="AK50">
        <v>28.096949223596326</v>
      </c>
      <c r="AL50">
        <v>62.102320620347015</v>
      </c>
      <c r="AM50">
        <v>2.5992870284074301</v>
      </c>
      <c r="AN50">
        <v>3.549699845543728E-2</v>
      </c>
      <c r="AO50">
        <v>0</v>
      </c>
      <c r="AP50">
        <v>0</v>
      </c>
      <c r="AQ50">
        <v>0</v>
      </c>
      <c r="AR50">
        <v>22.260968728541425</v>
      </c>
      <c r="AS50">
        <v>16.14813934262158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34.981343352691553</v>
      </c>
      <c r="BB50">
        <f t="shared" si="0"/>
        <v>803.28743149822969</v>
      </c>
      <c r="BC50">
        <v>1.3945319635627531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280.77775489165924</v>
      </c>
      <c r="L51">
        <v>5.3016575177020915</v>
      </c>
      <c r="M51">
        <v>65.656550525565109</v>
      </c>
      <c r="N51">
        <v>53.800215055483051</v>
      </c>
      <c r="O51">
        <v>75.558051933815833</v>
      </c>
      <c r="P51">
        <v>30.451855083907699</v>
      </c>
      <c r="Q51">
        <v>5.3563439863205042</v>
      </c>
      <c r="R51">
        <v>4.0367573088429696</v>
      </c>
      <c r="S51">
        <v>6.3658348470743249</v>
      </c>
      <c r="T51">
        <v>0.11461226567832704</v>
      </c>
      <c r="U51">
        <v>46.160607306222389</v>
      </c>
      <c r="V51">
        <v>0</v>
      </c>
      <c r="W51">
        <v>5.0420035550528199</v>
      </c>
      <c r="X51">
        <v>63.255742768218788</v>
      </c>
      <c r="Y51">
        <v>0</v>
      </c>
      <c r="Z51">
        <v>8.7127901966186592</v>
      </c>
      <c r="AA51">
        <v>0</v>
      </c>
      <c r="AB51">
        <v>19.844812759248587</v>
      </c>
      <c r="AC51">
        <v>14.379597537238572</v>
      </c>
      <c r="AD51">
        <v>4.4928527366938003</v>
      </c>
      <c r="AE51">
        <v>24.442488451471508</v>
      </c>
      <c r="AF51">
        <v>4.5446925971519514</v>
      </c>
      <c r="AG51">
        <v>30.321699651377578</v>
      </c>
      <c r="AH51">
        <v>0</v>
      </c>
      <c r="AI51">
        <v>1.7635807681277393</v>
      </c>
      <c r="AJ51">
        <v>0</v>
      </c>
      <c r="AK51">
        <v>28.096949223596326</v>
      </c>
      <c r="AL51">
        <v>62.102320620347015</v>
      </c>
      <c r="AM51">
        <v>2.5992870284074301</v>
      </c>
      <c r="AN51">
        <v>3.549699845543728E-2</v>
      </c>
      <c r="AO51">
        <v>0</v>
      </c>
      <c r="AP51">
        <v>0</v>
      </c>
      <c r="AQ51">
        <v>0</v>
      </c>
      <c r="AR51">
        <v>21.037838588695887</v>
      </c>
      <c r="AS51">
        <v>15.751054451993319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36.784144153777547</v>
      </c>
      <c r="BB51">
        <f t="shared" si="0"/>
        <v>845.60940854597038</v>
      </c>
      <c r="BC51">
        <v>1.3945319635627531</v>
      </c>
      <c r="BD51">
        <v>0</v>
      </c>
      <c r="BE51">
        <v>0</v>
      </c>
      <c r="BF51">
        <v>0.99557208121827423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280.79801780740269</v>
      </c>
      <c r="L52">
        <v>5.3016575177020915</v>
      </c>
      <c r="M52">
        <v>65.656550525565109</v>
      </c>
      <c r="N52">
        <v>53.800215055483051</v>
      </c>
      <c r="O52">
        <v>75.558051933815833</v>
      </c>
      <c r="P52">
        <v>30.451855083907699</v>
      </c>
      <c r="Q52">
        <v>5.3563439863205042</v>
      </c>
      <c r="R52">
        <v>4.0367573088429696</v>
      </c>
      <c r="S52">
        <v>6.3658348470743249</v>
      </c>
      <c r="T52">
        <v>0.11461226567832704</v>
      </c>
      <c r="U52">
        <v>47.00257542830235</v>
      </c>
      <c r="V52">
        <v>0</v>
      </c>
      <c r="W52">
        <v>5.0420035550528199</v>
      </c>
      <c r="X52">
        <v>65.367122117905737</v>
      </c>
      <c r="Y52">
        <v>0</v>
      </c>
      <c r="Z52">
        <v>8.7127901966186592</v>
      </c>
      <c r="AA52">
        <v>0</v>
      </c>
      <c r="AB52">
        <v>19.844812759248587</v>
      </c>
      <c r="AC52">
        <v>14.379597537238572</v>
      </c>
      <c r="AD52">
        <v>0</v>
      </c>
      <c r="AE52">
        <v>24.442488451471508</v>
      </c>
      <c r="AF52">
        <v>4.5446925971519514</v>
      </c>
      <c r="AG52">
        <v>30.321699651377578</v>
      </c>
      <c r="AH52">
        <v>0</v>
      </c>
      <c r="AI52">
        <v>1.7635807681277393</v>
      </c>
      <c r="AJ52">
        <v>0</v>
      </c>
      <c r="AK52">
        <v>28.096949223596326</v>
      </c>
      <c r="AL52">
        <v>62.102320620347015</v>
      </c>
      <c r="AM52">
        <v>2.5992870284074301</v>
      </c>
      <c r="AN52">
        <v>3.549699845543728E-2</v>
      </c>
      <c r="AO52">
        <v>0</v>
      </c>
      <c r="AP52">
        <v>0</v>
      </c>
      <c r="AQ52">
        <v>0</v>
      </c>
      <c r="AR52">
        <v>21.037838588695887</v>
      </c>
      <c r="AS52">
        <v>15.751054451993319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36.720639823581692</v>
      </c>
      <c r="BB52">
        <f t="shared" si="0"/>
        <v>844.15367052698309</v>
      </c>
      <c r="BC52">
        <v>1.3945319635627531</v>
      </c>
      <c r="BD52">
        <v>0</v>
      </c>
      <c r="BE52">
        <v>0</v>
      </c>
      <c r="BF52">
        <v>0.99557208121827423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280.77775489165924</v>
      </c>
      <c r="L53">
        <v>5.3016575177020915</v>
      </c>
      <c r="M53">
        <v>65.656550525565109</v>
      </c>
      <c r="N53">
        <v>53.800215055483051</v>
      </c>
      <c r="O53">
        <v>75.558051933815833</v>
      </c>
      <c r="P53">
        <v>30.451855083907699</v>
      </c>
      <c r="Q53">
        <v>5.3563439863205042</v>
      </c>
      <c r="R53">
        <v>4.0367573088429696</v>
      </c>
      <c r="S53">
        <v>6.3658348470743249</v>
      </c>
      <c r="T53">
        <v>0.11461226567832704</v>
      </c>
      <c r="U53">
        <v>47.45391167414013</v>
      </c>
      <c r="V53">
        <v>0</v>
      </c>
      <c r="W53">
        <v>20.177240899137864</v>
      </c>
      <c r="X53">
        <v>65.367122117905737</v>
      </c>
      <c r="Y53">
        <v>0</v>
      </c>
      <c r="Z53">
        <v>8.7127901966186592</v>
      </c>
      <c r="AA53">
        <v>0</v>
      </c>
      <c r="AB53">
        <v>19.844812759248587</v>
      </c>
      <c r="AC53">
        <v>14.379597537238572</v>
      </c>
      <c r="AD53">
        <v>0</v>
      </c>
      <c r="AE53">
        <v>24.442488451471508</v>
      </c>
      <c r="AF53">
        <v>4.5446925971519514</v>
      </c>
      <c r="AG53">
        <v>30.321699651377578</v>
      </c>
      <c r="AH53">
        <v>0</v>
      </c>
      <c r="AI53">
        <v>1.7635807681277393</v>
      </c>
      <c r="AJ53">
        <v>0</v>
      </c>
      <c r="AK53">
        <v>28.096949223596326</v>
      </c>
      <c r="AL53">
        <v>62.977000720926448</v>
      </c>
      <c r="AM53">
        <v>2.5992870284074301</v>
      </c>
      <c r="AN53">
        <v>3.549699845543728E-2</v>
      </c>
      <c r="AO53">
        <v>0</v>
      </c>
      <c r="AP53">
        <v>0</v>
      </c>
      <c r="AQ53">
        <v>0</v>
      </c>
      <c r="AR53">
        <v>21.037838588695887</v>
      </c>
      <c r="AS53">
        <v>15.751054451993319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37.407873237966598</v>
      </c>
      <c r="BB53">
        <f t="shared" si="0"/>
        <v>859.9074278873569</v>
      </c>
      <c r="BC53">
        <v>1.3945319635627531</v>
      </c>
      <c r="BD53">
        <v>0</v>
      </c>
      <c r="BE53">
        <v>0</v>
      </c>
      <c r="BF53">
        <v>0.99557208121827423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280.79801780740269</v>
      </c>
      <c r="L54">
        <v>5.3016575177020915</v>
      </c>
      <c r="M54">
        <v>65.656550525565109</v>
      </c>
      <c r="N54">
        <v>53.800215055483051</v>
      </c>
      <c r="O54">
        <v>75.558051933815833</v>
      </c>
      <c r="P54">
        <v>30.451855083907699</v>
      </c>
      <c r="Q54">
        <v>5.3563439863205042</v>
      </c>
      <c r="R54">
        <v>4.0367573088429696</v>
      </c>
      <c r="S54">
        <v>6.3658348470743249</v>
      </c>
      <c r="T54">
        <v>0.11461226567832704</v>
      </c>
      <c r="U54">
        <v>47.474013316488367</v>
      </c>
      <c r="V54">
        <v>7.6355215577400388</v>
      </c>
      <c r="W54">
        <v>20.177240899137864</v>
      </c>
      <c r="X54">
        <v>65.367122117905737</v>
      </c>
      <c r="Y54">
        <v>0</v>
      </c>
      <c r="Z54">
        <v>8.7127901966186592</v>
      </c>
      <c r="AA54">
        <v>0</v>
      </c>
      <c r="AB54">
        <v>19.844812759248587</v>
      </c>
      <c r="AC54">
        <v>14.379597537238572</v>
      </c>
      <c r="AD54">
        <v>0</v>
      </c>
      <c r="AE54">
        <v>24.442488451471508</v>
      </c>
      <c r="AF54">
        <v>4.5446925971519514</v>
      </c>
      <c r="AG54">
        <v>30.321699651377578</v>
      </c>
      <c r="AH54">
        <v>0</v>
      </c>
      <c r="AI54">
        <v>1.7635807681277393</v>
      </c>
      <c r="AJ54">
        <v>0</v>
      </c>
      <c r="AK54">
        <v>28.096949223596326</v>
      </c>
      <c r="AL54">
        <v>62.977000720926448</v>
      </c>
      <c r="AM54">
        <v>2.5992870284074301</v>
      </c>
      <c r="AN54">
        <v>3.549699845543728E-2</v>
      </c>
      <c r="AO54">
        <v>0</v>
      </c>
      <c r="AP54">
        <v>0</v>
      </c>
      <c r="AQ54">
        <v>0</v>
      </c>
      <c r="AR54">
        <v>21.037838588695887</v>
      </c>
      <c r="AS54">
        <v>15.751054451993319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37.728725277608376</v>
      </c>
      <c r="BB54">
        <f t="shared" si="0"/>
        <v>867.2624619635468</v>
      </c>
      <c r="BC54">
        <v>1.3945319635627531</v>
      </c>
      <c r="BD54">
        <v>0</v>
      </c>
      <c r="BE54">
        <v>0</v>
      </c>
      <c r="BF54">
        <v>0.99557208121827423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278.51501396080448</v>
      </c>
      <c r="L55">
        <v>5.0406677949507266</v>
      </c>
      <c r="M55">
        <v>65.656550525565109</v>
      </c>
      <c r="N55">
        <v>53.800215055483051</v>
      </c>
      <c r="O55">
        <v>75.558051933815833</v>
      </c>
      <c r="P55">
        <v>30.451855083907699</v>
      </c>
      <c r="Q55">
        <v>5.0494556553196457</v>
      </c>
      <c r="R55">
        <v>4.0367573088429696</v>
      </c>
      <c r="S55">
        <v>6.0542346495035773</v>
      </c>
      <c r="T55">
        <v>0.11461226567832704</v>
      </c>
      <c r="U55">
        <v>47.474013316488367</v>
      </c>
      <c r="V55">
        <v>7.6355215577400388</v>
      </c>
      <c r="W55">
        <v>20.177240899137864</v>
      </c>
      <c r="X55">
        <v>65.367122117905737</v>
      </c>
      <c r="Y55">
        <v>0</v>
      </c>
      <c r="Z55">
        <v>5.8085267977457731</v>
      </c>
      <c r="AA55">
        <v>0</v>
      </c>
      <c r="AB55">
        <v>19.844812759248587</v>
      </c>
      <c r="AC55">
        <v>14.379597537238572</v>
      </c>
      <c r="AD55">
        <v>0</v>
      </c>
      <c r="AE55">
        <v>24.442488451471508</v>
      </c>
      <c r="AF55">
        <v>4.5446925971519514</v>
      </c>
      <c r="AG55">
        <v>30.321699651377578</v>
      </c>
      <c r="AH55">
        <v>0</v>
      </c>
      <c r="AI55">
        <v>0</v>
      </c>
      <c r="AJ55">
        <v>0</v>
      </c>
      <c r="AK55">
        <v>28.096949223596326</v>
      </c>
      <c r="AL55">
        <v>62.977000720926448</v>
      </c>
      <c r="AM55">
        <v>2.5992870284074301</v>
      </c>
      <c r="AN55">
        <v>3.549699845543728E-2</v>
      </c>
      <c r="AO55">
        <v>0</v>
      </c>
      <c r="AP55">
        <v>0</v>
      </c>
      <c r="AQ55">
        <v>0</v>
      </c>
      <c r="AR55">
        <v>21.037838588695887</v>
      </c>
      <c r="AS55">
        <v>15.751054451993319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37.401417639734646</v>
      </c>
      <c r="BB55">
        <f t="shared" si="0"/>
        <v>859.75944333649863</v>
      </c>
      <c r="BC55">
        <v>1.3945319635627531</v>
      </c>
      <c r="BD55">
        <v>0</v>
      </c>
      <c r="BE55">
        <v>0</v>
      </c>
      <c r="BF55">
        <v>0.99557208121827423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272.42759196308788</v>
      </c>
      <c r="L56">
        <v>5.0406395899937015</v>
      </c>
      <c r="M56">
        <v>65.656550525565109</v>
      </c>
      <c r="N56">
        <v>53.800215055483051</v>
      </c>
      <c r="O56">
        <v>75.558051933815833</v>
      </c>
      <c r="P56">
        <v>30.451855083907699</v>
      </c>
      <c r="Q56">
        <v>5.0494556553196457</v>
      </c>
      <c r="R56">
        <v>4.0367573088429696</v>
      </c>
      <c r="S56">
        <v>6.0542346495035773</v>
      </c>
      <c r="T56">
        <v>0.11461226567832704</v>
      </c>
      <c r="U56">
        <v>47.474013316488367</v>
      </c>
      <c r="V56">
        <v>7.6355215577400388</v>
      </c>
      <c r="W56">
        <v>20.177240899137864</v>
      </c>
      <c r="X56">
        <v>65.367122117905737</v>
      </c>
      <c r="Y56">
        <v>0</v>
      </c>
      <c r="Z56">
        <v>5.8085267977457731</v>
      </c>
      <c r="AA56">
        <v>0</v>
      </c>
      <c r="AB56">
        <v>19.844812759248587</v>
      </c>
      <c r="AC56">
        <v>14.379597537238572</v>
      </c>
      <c r="AD56">
        <v>0</v>
      </c>
      <c r="AE56">
        <v>24.442488451471508</v>
      </c>
      <c r="AF56">
        <v>4.5446925971519514</v>
      </c>
      <c r="AG56">
        <v>30.321699651377578</v>
      </c>
      <c r="AH56">
        <v>0</v>
      </c>
      <c r="AI56">
        <v>0</v>
      </c>
      <c r="AJ56">
        <v>0</v>
      </c>
      <c r="AK56">
        <v>28.096949223596326</v>
      </c>
      <c r="AL56">
        <v>62.977000720926448</v>
      </c>
      <c r="AM56">
        <v>2.5992870284074301</v>
      </c>
      <c r="AN56">
        <v>3.549699845543728E-2</v>
      </c>
      <c r="AO56">
        <v>0</v>
      </c>
      <c r="AP56">
        <v>0</v>
      </c>
      <c r="AQ56">
        <v>0</v>
      </c>
      <c r="AR56">
        <v>21.037838588695887</v>
      </c>
      <c r="AS56">
        <v>15.751054451993319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37.14696222126291</v>
      </c>
      <c r="BB56">
        <f t="shared" si="0"/>
        <v>853.92644855229673</v>
      </c>
      <c r="BC56">
        <v>1.3945319635627531</v>
      </c>
      <c r="BD56">
        <v>0</v>
      </c>
      <c r="BE56">
        <v>0</v>
      </c>
      <c r="BF56">
        <v>0.99557208121827423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283.3158927658871</v>
      </c>
      <c r="L57">
        <v>5.0407287664543645</v>
      </c>
      <c r="M57">
        <v>65.656550525565109</v>
      </c>
      <c r="N57">
        <v>53.800215055483051</v>
      </c>
      <c r="O57">
        <v>75.558051933815833</v>
      </c>
      <c r="P57">
        <v>30.451855083907699</v>
      </c>
      <c r="Q57">
        <v>5.0425829786156546</v>
      </c>
      <c r="R57">
        <v>4.0367573088429696</v>
      </c>
      <c r="S57">
        <v>6.2766024857213329</v>
      </c>
      <c r="T57">
        <v>0.11461226567832704</v>
      </c>
      <c r="U57">
        <v>47.474013316488367</v>
      </c>
      <c r="V57">
        <v>7.6355215577400388</v>
      </c>
      <c r="W57">
        <v>20.177240899137864</v>
      </c>
      <c r="X57">
        <v>65.367122117905737</v>
      </c>
      <c r="Y57">
        <v>0</v>
      </c>
      <c r="Z57">
        <v>5.8085267977457731</v>
      </c>
      <c r="AA57">
        <v>0</v>
      </c>
      <c r="AB57">
        <v>19.844812759248587</v>
      </c>
      <c r="AC57">
        <v>14.379597537238572</v>
      </c>
      <c r="AD57">
        <v>0</v>
      </c>
      <c r="AE57">
        <v>24.442488451471508</v>
      </c>
      <c r="AF57">
        <v>4.5446925971519514</v>
      </c>
      <c r="AG57">
        <v>30.321699651377578</v>
      </c>
      <c r="AH57">
        <v>0</v>
      </c>
      <c r="AI57">
        <v>0</v>
      </c>
      <c r="AJ57">
        <v>0</v>
      </c>
      <c r="AK57">
        <v>28.096949223596326</v>
      </c>
      <c r="AL57">
        <v>62.977000720926448</v>
      </c>
      <c r="AM57">
        <v>2.5992870284074301</v>
      </c>
      <c r="AN57">
        <v>3.549699845543728E-2</v>
      </c>
      <c r="AO57">
        <v>0</v>
      </c>
      <c r="AP57">
        <v>0</v>
      </c>
      <c r="AQ57">
        <v>0</v>
      </c>
      <c r="AR57">
        <v>17.613073922099549</v>
      </c>
      <c r="AS57">
        <v>15.751054451993319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37.467949456999932</v>
      </c>
      <c r="BB57">
        <f t="shared" si="0"/>
        <v>861.28458178873723</v>
      </c>
      <c r="BC57">
        <v>1.3945319635627531</v>
      </c>
      <c r="BD57">
        <v>0</v>
      </c>
      <c r="BE57">
        <v>0</v>
      </c>
      <c r="BF57">
        <v>0.99557208121827423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283.34729544425238</v>
      </c>
      <c r="L58">
        <v>5.0407478310755138</v>
      </c>
      <c r="M58">
        <v>65.656550525565109</v>
      </c>
      <c r="N58">
        <v>53.800215055483051</v>
      </c>
      <c r="O58">
        <v>75.558051933815833</v>
      </c>
      <c r="P58">
        <v>30.451855083907699</v>
      </c>
      <c r="Q58">
        <v>5.0425829786156546</v>
      </c>
      <c r="R58">
        <v>4.0367573088429696</v>
      </c>
      <c r="S58">
        <v>6.2766024857213329</v>
      </c>
      <c r="T58">
        <v>0.11461226567832704</v>
      </c>
      <c r="U58">
        <v>47.474013316488367</v>
      </c>
      <c r="V58">
        <v>7.6355215577400388</v>
      </c>
      <c r="W58">
        <v>20.177240899137864</v>
      </c>
      <c r="X58">
        <v>65.367122117905737</v>
      </c>
      <c r="Y58">
        <v>0</v>
      </c>
      <c r="Z58">
        <v>5.8085267977457731</v>
      </c>
      <c r="AA58">
        <v>0</v>
      </c>
      <c r="AB58">
        <v>19.844812759248587</v>
      </c>
      <c r="AC58">
        <v>14.379597537238572</v>
      </c>
      <c r="AD58">
        <v>0</v>
      </c>
      <c r="AE58">
        <v>24.442488451471508</v>
      </c>
      <c r="AF58">
        <v>4.5446925971519514</v>
      </c>
      <c r="AG58">
        <v>30.321699651377578</v>
      </c>
      <c r="AH58">
        <v>0</v>
      </c>
      <c r="AI58">
        <v>0</v>
      </c>
      <c r="AJ58">
        <v>0</v>
      </c>
      <c r="AK58">
        <v>28.096949223596326</v>
      </c>
      <c r="AL58">
        <v>62.977000720926448</v>
      </c>
      <c r="AM58">
        <v>2.5992870284074301</v>
      </c>
      <c r="AN58">
        <v>3.549699845543728E-2</v>
      </c>
      <c r="AO58">
        <v>0</v>
      </c>
      <c r="AP58">
        <v>0</v>
      </c>
      <c r="AQ58">
        <v>0</v>
      </c>
      <c r="AR58">
        <v>17.613073922099549</v>
      </c>
      <c r="AS58">
        <v>15.751054451993319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37.469262885856764</v>
      </c>
      <c r="BB58">
        <f t="shared" si="0"/>
        <v>861.31469010286685</v>
      </c>
      <c r="BC58">
        <v>1.3945319635627531</v>
      </c>
      <c r="BD58">
        <v>0</v>
      </c>
      <c r="BE58">
        <v>0</v>
      </c>
      <c r="BF58">
        <v>0.99557208121827423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358.18379152301446</v>
      </c>
      <c r="L59">
        <v>10.822374371548984</v>
      </c>
      <c r="M59">
        <v>65.656550525565109</v>
      </c>
      <c r="N59">
        <v>53.800215055483051</v>
      </c>
      <c r="O59">
        <v>75.558051933815833</v>
      </c>
      <c r="P59">
        <v>30.451855083907699</v>
      </c>
      <c r="Q59">
        <v>9.8789995383535825</v>
      </c>
      <c r="R59">
        <v>19.436896005171334</v>
      </c>
      <c r="S59">
        <v>12.019316111100242</v>
      </c>
      <c r="T59">
        <v>0.80371176783764253</v>
      </c>
      <c r="U59">
        <v>47.474013316488367</v>
      </c>
      <c r="V59">
        <v>7.6355215577400388</v>
      </c>
      <c r="W59">
        <v>20.177240899137864</v>
      </c>
      <c r="X59">
        <v>65.367122117905737</v>
      </c>
      <c r="Y59">
        <v>0</v>
      </c>
      <c r="Z59">
        <v>5.8085267977457731</v>
      </c>
      <c r="AA59">
        <v>0</v>
      </c>
      <c r="AB59">
        <v>19.844812759248587</v>
      </c>
      <c r="AC59">
        <v>14.379597537238572</v>
      </c>
      <c r="AD59">
        <v>0</v>
      </c>
      <c r="AE59">
        <v>24.442488451471508</v>
      </c>
      <c r="AF59">
        <v>4.5446925971519514</v>
      </c>
      <c r="AG59">
        <v>30.321699651377578</v>
      </c>
      <c r="AH59">
        <v>10.929243180755581</v>
      </c>
      <c r="AI59">
        <v>0</v>
      </c>
      <c r="AJ59">
        <v>0</v>
      </c>
      <c r="AK59">
        <v>28.096949223596326</v>
      </c>
      <c r="AL59">
        <v>62.977000720926448</v>
      </c>
      <c r="AM59">
        <v>2.5992870284074301</v>
      </c>
      <c r="AN59">
        <v>3.549699845543728E-2</v>
      </c>
      <c r="AO59">
        <v>0</v>
      </c>
      <c r="AP59">
        <v>3.6897206340181126</v>
      </c>
      <c r="AQ59">
        <v>0</v>
      </c>
      <c r="AR59">
        <v>17.613073922099549</v>
      </c>
      <c r="AS59">
        <v>15.751054451993319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42.564910897233005</v>
      </c>
      <c r="BB59">
        <f t="shared" si="0"/>
        <v>978.58693053498166</v>
      </c>
      <c r="BC59">
        <v>1.3945319635627531</v>
      </c>
      <c r="BD59">
        <v>0</v>
      </c>
      <c r="BE59">
        <v>0.26974225531914897</v>
      </c>
      <c r="BF59">
        <v>1.1882634517766499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425.98370030773464</v>
      </c>
      <c r="L60">
        <v>10.822628070938539</v>
      </c>
      <c r="M60">
        <v>65.656550525565109</v>
      </c>
      <c r="N60">
        <v>53.800215055483051</v>
      </c>
      <c r="O60">
        <v>75.558051933815833</v>
      </c>
      <c r="P60">
        <v>30.451855083907699</v>
      </c>
      <c r="Q60">
        <v>9.8789995383535825</v>
      </c>
      <c r="R60">
        <v>19.438203377057462</v>
      </c>
      <c r="S60">
        <v>12.019316111100242</v>
      </c>
      <c r="T60">
        <v>0.80371176783764253</v>
      </c>
      <c r="U60">
        <v>47.474013316488367</v>
      </c>
      <c r="V60">
        <v>7.6355215577400388</v>
      </c>
      <c r="W60">
        <v>20.177240899137864</v>
      </c>
      <c r="X60">
        <v>65.367122117905737</v>
      </c>
      <c r="Y60">
        <v>0</v>
      </c>
      <c r="Z60">
        <v>5.8085267977457731</v>
      </c>
      <c r="AA60">
        <v>0</v>
      </c>
      <c r="AB60">
        <v>19.844812759248587</v>
      </c>
      <c r="AC60">
        <v>14.379597537238572</v>
      </c>
      <c r="AD60">
        <v>0</v>
      </c>
      <c r="AE60">
        <v>24.442488451471508</v>
      </c>
      <c r="AF60">
        <v>4.5446925971519514</v>
      </c>
      <c r="AG60">
        <v>30.321699651377578</v>
      </c>
      <c r="AH60">
        <v>21.94734227447297</v>
      </c>
      <c r="AI60">
        <v>0</v>
      </c>
      <c r="AJ60">
        <v>0</v>
      </c>
      <c r="AK60">
        <v>28.096949223596326</v>
      </c>
      <c r="AL60">
        <v>62.977000720926448</v>
      </c>
      <c r="AM60">
        <v>2.5992870284074301</v>
      </c>
      <c r="AN60">
        <v>3.549699845543728E-2</v>
      </c>
      <c r="AO60">
        <v>0</v>
      </c>
      <c r="AP60">
        <v>3.6897206340181126</v>
      </c>
      <c r="AQ60">
        <v>0</v>
      </c>
      <c r="AR60">
        <v>17.613073922099549</v>
      </c>
      <c r="AS60">
        <v>15.751054451993319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45.859568879331036</v>
      </c>
      <c r="BB60">
        <f t="shared" si="0"/>
        <v>1054.6179924359267</v>
      </c>
      <c r="BC60">
        <v>1.3945319635627531</v>
      </c>
      <c r="BD60">
        <v>0</v>
      </c>
      <c r="BE60">
        <v>0.54985864893617031</v>
      </c>
      <c r="BF60">
        <v>1.4142979914893619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504.49078135902306</v>
      </c>
      <c r="L61">
        <v>10.822638426854331</v>
      </c>
      <c r="M61">
        <v>65.656550525565109</v>
      </c>
      <c r="N61">
        <v>53.800215055483051</v>
      </c>
      <c r="O61">
        <v>75.558051933815833</v>
      </c>
      <c r="P61">
        <v>19.834050915274915</v>
      </c>
      <c r="Q61">
        <v>9.8816070611671485</v>
      </c>
      <c r="R61">
        <v>19.438203377057462</v>
      </c>
      <c r="S61">
        <v>12.019316111100242</v>
      </c>
      <c r="T61">
        <v>0.80371176783764253</v>
      </c>
      <c r="U61">
        <v>47.474013316488367</v>
      </c>
      <c r="V61">
        <v>7.6355215577400388</v>
      </c>
      <c r="W61">
        <v>20.177852430678577</v>
      </c>
      <c r="X61">
        <v>65.367122117905737</v>
      </c>
      <c r="Y61">
        <v>0</v>
      </c>
      <c r="Z61">
        <v>5.8085267977457731</v>
      </c>
      <c r="AA61">
        <v>0</v>
      </c>
      <c r="AB61">
        <v>19.844812759248587</v>
      </c>
      <c r="AC61">
        <v>14.379597537238572</v>
      </c>
      <c r="AD61">
        <v>0</v>
      </c>
      <c r="AE61">
        <v>24.442488451471508</v>
      </c>
      <c r="AF61">
        <v>4.5446925971519514</v>
      </c>
      <c r="AG61">
        <v>30.321699651377578</v>
      </c>
      <c r="AH61">
        <v>32.921013411709453</v>
      </c>
      <c r="AI61">
        <v>0</v>
      </c>
      <c r="AJ61">
        <v>0</v>
      </c>
      <c r="AK61">
        <v>28.096949223596326</v>
      </c>
      <c r="AL61">
        <v>62.977000720926448</v>
      </c>
      <c r="AM61">
        <v>2.5992870284074301</v>
      </c>
      <c r="AN61">
        <v>3.549699845543728E-2</v>
      </c>
      <c r="AO61">
        <v>0</v>
      </c>
      <c r="AP61">
        <v>3.6897206340181126</v>
      </c>
      <c r="AQ61">
        <v>0</v>
      </c>
      <c r="AR61">
        <v>21.52709055295783</v>
      </c>
      <c r="AS61">
        <v>15.751054451993319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49.319780991081643</v>
      </c>
      <c r="BB61">
        <f t="shared" si="0"/>
        <v>1134.2062566017253</v>
      </c>
      <c r="BC61">
        <v>1.3945319635627531</v>
      </c>
      <c r="BD61">
        <v>0</v>
      </c>
      <c r="BE61">
        <v>0.81960090780141825</v>
      </c>
      <c r="BF61">
        <v>1.4128379491525425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518.3913545380658</v>
      </c>
      <c r="L62">
        <v>10.822638426854331</v>
      </c>
      <c r="M62">
        <v>65.656550525565109</v>
      </c>
      <c r="N62">
        <v>53.800215055483051</v>
      </c>
      <c r="O62">
        <v>75.558051933815833</v>
      </c>
      <c r="P62">
        <v>19.671523738512597</v>
      </c>
      <c r="Q62">
        <v>9.8816070611671485</v>
      </c>
      <c r="R62">
        <v>19.438203377057462</v>
      </c>
      <c r="S62">
        <v>12.019316111100242</v>
      </c>
      <c r="T62">
        <v>0.80371176783764253</v>
      </c>
      <c r="U62">
        <v>47.474013316488367</v>
      </c>
      <c r="V62">
        <v>7.6355215577400388</v>
      </c>
      <c r="W62">
        <v>20.177852430678577</v>
      </c>
      <c r="X62">
        <v>65.367122117905737</v>
      </c>
      <c r="Y62">
        <v>0</v>
      </c>
      <c r="Z62">
        <v>5.8085267977457731</v>
      </c>
      <c r="AA62">
        <v>6.2258598447088298</v>
      </c>
      <c r="AB62">
        <v>19.844812759248587</v>
      </c>
      <c r="AC62">
        <v>14.379597537238572</v>
      </c>
      <c r="AD62">
        <v>0</v>
      </c>
      <c r="AE62">
        <v>24.442488451471508</v>
      </c>
      <c r="AF62">
        <v>4.5446925971519514</v>
      </c>
      <c r="AG62">
        <v>30.321699651377578</v>
      </c>
      <c r="AH62">
        <v>32.921013411709453</v>
      </c>
      <c r="AI62">
        <v>0</v>
      </c>
      <c r="AJ62">
        <v>0</v>
      </c>
      <c r="AK62">
        <v>28.096949223596326</v>
      </c>
      <c r="AL62">
        <v>62.977000720926448</v>
      </c>
      <c r="AM62">
        <v>2.5992870284074301</v>
      </c>
      <c r="AN62">
        <v>3.549699845543728E-2</v>
      </c>
      <c r="AO62">
        <v>0</v>
      </c>
      <c r="AP62">
        <v>3.6897206340181126</v>
      </c>
      <c r="AQ62">
        <v>0</v>
      </c>
      <c r="AR62">
        <v>21.52709055295783</v>
      </c>
      <c r="AS62">
        <v>15.751054451993319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50.154272255485793</v>
      </c>
      <c r="BB62">
        <f t="shared" si="0"/>
        <v>1153.3356711843105</v>
      </c>
      <c r="BC62">
        <v>1.3945319635627531</v>
      </c>
      <c r="BD62">
        <v>0</v>
      </c>
      <c r="BE62">
        <v>0.81960090780141825</v>
      </c>
      <c r="BF62">
        <v>1.4128379491525425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518.3913545380658</v>
      </c>
      <c r="L63">
        <v>10.822664199568095</v>
      </c>
      <c r="M63">
        <v>65.656550525565109</v>
      </c>
      <c r="N63">
        <v>53.800215055483051</v>
      </c>
      <c r="O63">
        <v>75.558051933815833</v>
      </c>
      <c r="P63">
        <v>21.133274713872783</v>
      </c>
      <c r="Q63">
        <v>9.8866148095120039</v>
      </c>
      <c r="R63">
        <v>19.438203377057462</v>
      </c>
      <c r="S63">
        <v>12.018989591408392</v>
      </c>
      <c r="T63">
        <v>0.80371176783764253</v>
      </c>
      <c r="U63">
        <v>47.474013316488367</v>
      </c>
      <c r="V63">
        <v>7.6355215577400388</v>
      </c>
      <c r="W63">
        <v>19.096558537057795</v>
      </c>
      <c r="X63">
        <v>65.367122117905737</v>
      </c>
      <c r="Y63">
        <v>0</v>
      </c>
      <c r="Z63">
        <v>5.8085267977457731</v>
      </c>
      <c r="AA63">
        <v>6.2258598447088298</v>
      </c>
      <c r="AB63">
        <v>19.844812759248587</v>
      </c>
      <c r="AC63">
        <v>14.379597537238572</v>
      </c>
      <c r="AD63">
        <v>0</v>
      </c>
      <c r="AE63">
        <v>24.442488451471508</v>
      </c>
      <c r="AF63">
        <v>4.5446925971519514</v>
      </c>
      <c r="AG63">
        <v>30.321699651377578</v>
      </c>
      <c r="AH63">
        <v>43.894684548945939</v>
      </c>
      <c r="AI63">
        <v>0</v>
      </c>
      <c r="AJ63">
        <v>0</v>
      </c>
      <c r="AK63">
        <v>28.096949223596326</v>
      </c>
      <c r="AL63">
        <v>62.977000720926448</v>
      </c>
      <c r="AM63">
        <v>2.5992870284074301</v>
      </c>
      <c r="AN63">
        <v>3.089550342308495E-2</v>
      </c>
      <c r="AO63">
        <v>0</v>
      </c>
      <c r="AP63">
        <v>3.6897206340181126</v>
      </c>
      <c r="AQ63">
        <v>0</v>
      </c>
      <c r="AR63">
        <v>21.52709055295783</v>
      </c>
      <c r="AS63">
        <v>16.14813934262158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50.645477373632012</v>
      </c>
      <c r="BB63">
        <f t="shared" si="0"/>
        <v>1164.8700824621317</v>
      </c>
      <c r="BC63">
        <v>1.3945319635627531</v>
      </c>
      <c r="BD63">
        <v>0</v>
      </c>
      <c r="BE63">
        <v>1.093898687830688</v>
      </c>
      <c r="BF63">
        <v>1.4128379491525425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518.3913545380658</v>
      </c>
      <c r="L64">
        <v>10.822664199568095</v>
      </c>
      <c r="M64">
        <v>65.656550525565109</v>
      </c>
      <c r="N64">
        <v>53.800215055483051</v>
      </c>
      <c r="O64">
        <v>75.558051933815833</v>
      </c>
      <c r="P64">
        <v>21.969304238453706</v>
      </c>
      <c r="Q64">
        <v>9.8866148095120039</v>
      </c>
      <c r="R64">
        <v>19.438203377057462</v>
      </c>
      <c r="S64">
        <v>12.018989591408392</v>
      </c>
      <c r="T64">
        <v>0.80371176783764253</v>
      </c>
      <c r="U64">
        <v>47.474013316488367</v>
      </c>
      <c r="V64">
        <v>7.6355215577400388</v>
      </c>
      <c r="W64">
        <v>19.096558537057795</v>
      </c>
      <c r="X64">
        <v>65.367122117905737</v>
      </c>
      <c r="Y64">
        <v>0</v>
      </c>
      <c r="Z64">
        <v>5.8085267977457731</v>
      </c>
      <c r="AA64">
        <v>6.2258598447088298</v>
      </c>
      <c r="AB64">
        <v>19.844812759248587</v>
      </c>
      <c r="AC64">
        <v>14.379597537238572</v>
      </c>
      <c r="AD64">
        <v>0</v>
      </c>
      <c r="AE64">
        <v>24.442488451471508</v>
      </c>
      <c r="AF64">
        <v>4.5446925971519514</v>
      </c>
      <c r="AG64">
        <v>30.321699651377578</v>
      </c>
      <c r="AH64">
        <v>43.894684548945939</v>
      </c>
      <c r="AI64">
        <v>0</v>
      </c>
      <c r="AJ64">
        <v>0</v>
      </c>
      <c r="AK64">
        <v>28.096949223596326</v>
      </c>
      <c r="AL64">
        <v>62.977000720926448</v>
      </c>
      <c r="AM64">
        <v>5.1985735882592357</v>
      </c>
      <c r="AN64">
        <v>3.089550342308495E-2</v>
      </c>
      <c r="AO64">
        <v>0</v>
      </c>
      <c r="AP64">
        <v>0.73794412680362254</v>
      </c>
      <c r="AQ64">
        <v>0</v>
      </c>
      <c r="AR64">
        <v>21.52709055295783</v>
      </c>
      <c r="AS64">
        <v>16.14813934262158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50.665689327959733</v>
      </c>
      <c r="BB64">
        <f t="shared" si="0"/>
        <v>1165.3334100850223</v>
      </c>
      <c r="BC64">
        <v>1.3945319635627531</v>
      </c>
      <c r="BD64">
        <v>0</v>
      </c>
      <c r="BE64">
        <v>1.093898687830688</v>
      </c>
      <c r="BF64">
        <v>1.4128379491525425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518.3913545380658</v>
      </c>
      <c r="L65">
        <v>10.822664199568095</v>
      </c>
      <c r="M65">
        <v>65.656550525565109</v>
      </c>
      <c r="N65">
        <v>53.800215055483051</v>
      </c>
      <c r="O65">
        <v>75.558051933815833</v>
      </c>
      <c r="P65">
        <v>21.966200790494391</v>
      </c>
      <c r="Q65">
        <v>9.8866148095120039</v>
      </c>
      <c r="R65">
        <v>19.438203377057462</v>
      </c>
      <c r="S65">
        <v>12.018989591408392</v>
      </c>
      <c r="T65">
        <v>0.80371176783764253</v>
      </c>
      <c r="U65">
        <v>47.474013316488367</v>
      </c>
      <c r="V65">
        <v>7.6355215577400388</v>
      </c>
      <c r="W65">
        <v>19.096558537057795</v>
      </c>
      <c r="X65">
        <v>65.367122117905737</v>
      </c>
      <c r="Y65">
        <v>0</v>
      </c>
      <c r="Z65">
        <v>5.8085267977457731</v>
      </c>
      <c r="AA65">
        <v>6.2258598447088298</v>
      </c>
      <c r="AB65">
        <v>19.844812759248587</v>
      </c>
      <c r="AC65">
        <v>14.379597537238572</v>
      </c>
      <c r="AD65">
        <v>0</v>
      </c>
      <c r="AE65">
        <v>24.442488451471508</v>
      </c>
      <c r="AF65">
        <v>4.5446925971519514</v>
      </c>
      <c r="AG65">
        <v>30.321699651377578</v>
      </c>
      <c r="AH65">
        <v>43.894684548945939</v>
      </c>
      <c r="AI65">
        <v>0</v>
      </c>
      <c r="AJ65">
        <v>0</v>
      </c>
      <c r="AK65">
        <v>28.096949223596326</v>
      </c>
      <c r="AL65">
        <v>62.977000720926448</v>
      </c>
      <c r="AM65">
        <v>5.1985735882592357</v>
      </c>
      <c r="AN65">
        <v>3.089550342308495E-2</v>
      </c>
      <c r="AO65">
        <v>0</v>
      </c>
      <c r="AP65">
        <v>0.17029469272076525</v>
      </c>
      <c r="AQ65">
        <v>0</v>
      </c>
      <c r="AR65">
        <v>22.505594481481722</v>
      </c>
      <c r="AS65">
        <v>15.751054451993319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50.666135173274398</v>
      </c>
      <c r="BB65">
        <f t="shared" si="0"/>
        <v>1165.8304875401395</v>
      </c>
      <c r="BC65">
        <v>1.3945319635627531</v>
      </c>
      <c r="BD65">
        <v>0.48685714457831325</v>
      </c>
      <c r="BE65">
        <v>1.093898687830688</v>
      </c>
      <c r="BF65">
        <v>1.4128379491525425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518.3913545380658</v>
      </c>
      <c r="L66">
        <v>10.822664199568095</v>
      </c>
      <c r="M66">
        <v>65.656550525565109</v>
      </c>
      <c r="N66">
        <v>53.800215055483051</v>
      </c>
      <c r="O66">
        <v>75.558051933815833</v>
      </c>
      <c r="P66">
        <v>21.966200790494391</v>
      </c>
      <c r="Q66">
        <v>9.8866148095120039</v>
      </c>
      <c r="R66">
        <v>19.438203377057462</v>
      </c>
      <c r="S66">
        <v>12.018989591408392</v>
      </c>
      <c r="T66">
        <v>0.80371176783764253</v>
      </c>
      <c r="U66">
        <v>47.474013316488367</v>
      </c>
      <c r="V66">
        <v>7.6355215577400388</v>
      </c>
      <c r="W66">
        <v>19.096558537057795</v>
      </c>
      <c r="X66">
        <v>65.367122117905737</v>
      </c>
      <c r="Y66">
        <v>0</v>
      </c>
      <c r="Z66">
        <v>5.8085267977457731</v>
      </c>
      <c r="AA66">
        <v>6.2258598447088298</v>
      </c>
      <c r="AB66">
        <v>19.844812759248587</v>
      </c>
      <c r="AC66">
        <v>14.379597537238572</v>
      </c>
      <c r="AD66">
        <v>0</v>
      </c>
      <c r="AE66">
        <v>24.442488451471508</v>
      </c>
      <c r="AF66">
        <v>4.5446925971519514</v>
      </c>
      <c r="AG66">
        <v>30.321699651377578</v>
      </c>
      <c r="AH66">
        <v>43.894684548945939</v>
      </c>
      <c r="AI66">
        <v>0</v>
      </c>
      <c r="AJ66">
        <v>0</v>
      </c>
      <c r="AK66">
        <v>28.096949223596326</v>
      </c>
      <c r="AL66">
        <v>62.977000720926448</v>
      </c>
      <c r="AM66">
        <v>5.1985735882592357</v>
      </c>
      <c r="AN66">
        <v>3.089550342308495E-2</v>
      </c>
      <c r="AO66">
        <v>0</v>
      </c>
      <c r="AP66">
        <v>0.17029469272076525</v>
      </c>
      <c r="AQ66">
        <v>0</v>
      </c>
      <c r="AR66">
        <v>22.505594481481722</v>
      </c>
      <c r="AS66">
        <v>15.751054451993319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50.666135173274398</v>
      </c>
      <c r="BB66">
        <f t="shared" si="0"/>
        <v>1166.3069865823081</v>
      </c>
      <c r="BC66">
        <v>1.3945319635627531</v>
      </c>
      <c r="BD66">
        <v>0.96335618674698786</v>
      </c>
      <c r="BE66">
        <v>1.093898687830688</v>
      </c>
      <c r="BF66">
        <v>1.4128379491525425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518.3913545380658</v>
      </c>
      <c r="L67">
        <v>10.822664199568095</v>
      </c>
      <c r="M67">
        <v>65.656550525565109</v>
      </c>
      <c r="N67">
        <v>53.800215055483051</v>
      </c>
      <c r="O67">
        <v>75.558051933815833</v>
      </c>
      <c r="P67">
        <v>22.27262377305604</v>
      </c>
      <c r="Q67">
        <v>9.8866148095120039</v>
      </c>
      <c r="R67">
        <v>19.438203377057462</v>
      </c>
      <c r="S67">
        <v>12.018989591408392</v>
      </c>
      <c r="T67">
        <v>0.80371176783764253</v>
      </c>
      <c r="U67">
        <v>47.474013316488367</v>
      </c>
      <c r="V67">
        <v>7.6355215577400388</v>
      </c>
      <c r="W67">
        <v>19.096558537057795</v>
      </c>
      <c r="X67">
        <v>65.367122117905737</v>
      </c>
      <c r="Y67">
        <v>0</v>
      </c>
      <c r="Z67">
        <v>5.8085267977457731</v>
      </c>
      <c r="AA67">
        <v>6.2258598447088298</v>
      </c>
      <c r="AB67">
        <v>19.844812759248587</v>
      </c>
      <c r="AC67">
        <v>14.379597537238572</v>
      </c>
      <c r="AD67">
        <v>4.4928527366938003</v>
      </c>
      <c r="AE67">
        <v>24.442488451471508</v>
      </c>
      <c r="AF67">
        <v>4.5446925971519514</v>
      </c>
      <c r="AG67">
        <v>30.321699651377578</v>
      </c>
      <c r="AH67">
        <v>43.894684548945939</v>
      </c>
      <c r="AI67">
        <v>0</v>
      </c>
      <c r="AJ67">
        <v>0</v>
      </c>
      <c r="AK67">
        <v>28.096949223596326</v>
      </c>
      <c r="AL67">
        <v>62.977000720926448</v>
      </c>
      <c r="AM67">
        <v>5.1985735882592357</v>
      </c>
      <c r="AN67">
        <v>3.089550342308495E-2</v>
      </c>
      <c r="AO67">
        <v>0</v>
      </c>
      <c r="AP67">
        <v>0.17029469272076525</v>
      </c>
      <c r="AQ67">
        <v>0</v>
      </c>
      <c r="AR67">
        <v>22.505594481481722</v>
      </c>
      <c r="AS67">
        <v>15.751054451993319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50.866744898339292</v>
      </c>
      <c r="BB67">
        <f t="shared" si="0"/>
        <v>1170.9056525764986</v>
      </c>
      <c r="BC67">
        <v>1.3945319635627531</v>
      </c>
      <c r="BD67">
        <v>0.96335618674698786</v>
      </c>
      <c r="BE67">
        <v>1.093898687830688</v>
      </c>
      <c r="BF67">
        <v>1.4128379491525425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518.3913545380658</v>
      </c>
      <c r="L68">
        <v>10.822664199568095</v>
      </c>
      <c r="M68">
        <v>65.656550525565109</v>
      </c>
      <c r="N68">
        <v>53.800215055483051</v>
      </c>
      <c r="O68">
        <v>75.558051933815833</v>
      </c>
      <c r="P68">
        <v>22.293778321108999</v>
      </c>
      <c r="Q68">
        <v>9.8866148095120039</v>
      </c>
      <c r="R68">
        <v>19.438203377057462</v>
      </c>
      <c r="S68">
        <v>12.018989591408392</v>
      </c>
      <c r="T68">
        <v>0.80371176783764253</v>
      </c>
      <c r="U68">
        <v>47.474013316488367</v>
      </c>
      <c r="V68">
        <v>7.6355215577400388</v>
      </c>
      <c r="W68">
        <v>19.096558537057795</v>
      </c>
      <c r="X68">
        <v>65.367122117905737</v>
      </c>
      <c r="Y68">
        <v>0</v>
      </c>
      <c r="Z68">
        <v>5.8085267977457731</v>
      </c>
      <c r="AA68">
        <v>12.45171968941766</v>
      </c>
      <c r="AB68">
        <v>19.844812759248587</v>
      </c>
      <c r="AC68">
        <v>14.379597537238572</v>
      </c>
      <c r="AD68">
        <v>4.4928527366938003</v>
      </c>
      <c r="AE68">
        <v>24.442488451471508</v>
      </c>
      <c r="AF68">
        <v>4.5446925971519514</v>
      </c>
      <c r="AG68">
        <v>30.321699651377578</v>
      </c>
      <c r="AH68">
        <v>43.894684548945939</v>
      </c>
      <c r="AI68">
        <v>0</v>
      </c>
      <c r="AJ68">
        <v>0</v>
      </c>
      <c r="AK68">
        <v>28.096949223596326</v>
      </c>
      <c r="AL68">
        <v>62.977000720926448</v>
      </c>
      <c r="AM68">
        <v>5.1985735882592357</v>
      </c>
      <c r="AN68">
        <v>3.089550342308495E-2</v>
      </c>
      <c r="AO68">
        <v>0</v>
      </c>
      <c r="AP68">
        <v>0.17029469272076525</v>
      </c>
      <c r="AQ68">
        <v>0</v>
      </c>
      <c r="AR68">
        <v>23.484098868386972</v>
      </c>
      <c r="AS68">
        <v>15.751054451993319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51.168771583329374</v>
      </c>
      <c r="BB68">
        <f t="shared" ref="BB68:BB98" si="1">SUM(B68:AZ68)-BA68+SUM(BC68:BF68)</f>
        <v>1178.0748394844288</v>
      </c>
      <c r="BC68">
        <v>1.3945319635627531</v>
      </c>
      <c r="BD68">
        <v>1.2090509999999999</v>
      </c>
      <c r="BE68">
        <v>1.093898687830688</v>
      </c>
      <c r="BF68">
        <v>1.4128379491525425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518.3913545380658</v>
      </c>
      <c r="L69">
        <v>10.822664199568095</v>
      </c>
      <c r="M69">
        <v>65.656550525565109</v>
      </c>
      <c r="N69">
        <v>53.800215055483051</v>
      </c>
      <c r="O69">
        <v>75.558051933815833</v>
      </c>
      <c r="P69">
        <v>22.294121860576084</v>
      </c>
      <c r="Q69">
        <v>9.8866148095120039</v>
      </c>
      <c r="R69">
        <v>19.438203377057462</v>
      </c>
      <c r="S69">
        <v>12.018989591408392</v>
      </c>
      <c r="T69">
        <v>0.80371176783764253</v>
      </c>
      <c r="U69">
        <v>47.474013316488367</v>
      </c>
      <c r="V69">
        <v>7.6355215577400388</v>
      </c>
      <c r="W69">
        <v>19.096558537057795</v>
      </c>
      <c r="X69">
        <v>65.367122117905737</v>
      </c>
      <c r="Y69">
        <v>0</v>
      </c>
      <c r="Z69">
        <v>5.8085267977457731</v>
      </c>
      <c r="AA69">
        <v>12.45171968941766</v>
      </c>
      <c r="AB69">
        <v>19.844812759248587</v>
      </c>
      <c r="AC69">
        <v>14.379597537238572</v>
      </c>
      <c r="AD69">
        <v>4.4928527366938003</v>
      </c>
      <c r="AE69">
        <v>24.442488451471508</v>
      </c>
      <c r="AF69">
        <v>4.5446925971519514</v>
      </c>
      <c r="AG69">
        <v>30.321699651377578</v>
      </c>
      <c r="AH69">
        <v>43.894684548945939</v>
      </c>
      <c r="AI69">
        <v>0</v>
      </c>
      <c r="AJ69">
        <v>0</v>
      </c>
      <c r="AK69">
        <v>28.096949223596326</v>
      </c>
      <c r="AL69">
        <v>62.977000720926448</v>
      </c>
      <c r="AM69">
        <v>5.1985735882592357</v>
      </c>
      <c r="AN69">
        <v>3.089550342308495E-2</v>
      </c>
      <c r="AO69">
        <v>0</v>
      </c>
      <c r="AP69">
        <v>3.9735455802330271</v>
      </c>
      <c r="AQ69">
        <v>0</v>
      </c>
      <c r="AR69">
        <v>23.484098868386972</v>
      </c>
      <c r="AS69">
        <v>15.751054451993319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51.327761830377128</v>
      </c>
      <c r="BB69">
        <f t="shared" si="1"/>
        <v>1181.9606065599426</v>
      </c>
      <c r="BC69">
        <v>1.3945319635627531</v>
      </c>
      <c r="BD69">
        <v>1.4502138955823292</v>
      </c>
      <c r="BE69">
        <v>1.093898687830688</v>
      </c>
      <c r="BF69">
        <v>1.4128379491525425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518.3913545380658</v>
      </c>
      <c r="L70">
        <v>10.822664199568095</v>
      </c>
      <c r="M70">
        <v>65.656550525565109</v>
      </c>
      <c r="N70">
        <v>53.800215055483051</v>
      </c>
      <c r="O70">
        <v>75.558051933815833</v>
      </c>
      <c r="P70">
        <v>22.294121860576084</v>
      </c>
      <c r="Q70">
        <v>9.8866148095120039</v>
      </c>
      <c r="R70">
        <v>19.438203377057462</v>
      </c>
      <c r="S70">
        <v>12.018989591408392</v>
      </c>
      <c r="T70">
        <v>0.80371176783764253</v>
      </c>
      <c r="U70">
        <v>47.474013316488367</v>
      </c>
      <c r="V70">
        <v>7.6355215577400388</v>
      </c>
      <c r="W70">
        <v>19.096558537057795</v>
      </c>
      <c r="X70">
        <v>65.367122117905737</v>
      </c>
      <c r="Y70">
        <v>0</v>
      </c>
      <c r="Z70">
        <v>5.8085267977457731</v>
      </c>
      <c r="AA70">
        <v>12.45171968941766</v>
      </c>
      <c r="AB70">
        <v>19.844812759248587</v>
      </c>
      <c r="AC70">
        <v>14.379597537238572</v>
      </c>
      <c r="AD70">
        <v>4.4928527366938003</v>
      </c>
      <c r="AE70">
        <v>24.442488451471508</v>
      </c>
      <c r="AF70">
        <v>4.5446925971519514</v>
      </c>
      <c r="AG70">
        <v>30.321699651377578</v>
      </c>
      <c r="AH70">
        <v>43.894684548945939</v>
      </c>
      <c r="AI70">
        <v>0</v>
      </c>
      <c r="AJ70">
        <v>0</v>
      </c>
      <c r="AK70">
        <v>28.096949223596326</v>
      </c>
      <c r="AL70">
        <v>62.977000720926448</v>
      </c>
      <c r="AM70">
        <v>6.4982175710185759</v>
      </c>
      <c r="AN70">
        <v>3.089550342308495E-2</v>
      </c>
      <c r="AO70">
        <v>0</v>
      </c>
      <c r="AP70">
        <v>3.9735455802330271</v>
      </c>
      <c r="AQ70">
        <v>0</v>
      </c>
      <c r="AR70">
        <v>22.505594481481722</v>
      </c>
      <c r="AS70">
        <v>15.751054451993319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51.341185465483818</v>
      </c>
      <c r="BB70">
        <f t="shared" si="1"/>
        <v>1182.5943593482348</v>
      </c>
      <c r="BC70">
        <v>1.3945319635627531</v>
      </c>
      <c r="BD70">
        <v>1.7762507231270357</v>
      </c>
      <c r="BE70">
        <v>1.093898687830688</v>
      </c>
      <c r="BF70">
        <v>1.4128379491525425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518.3913545380658</v>
      </c>
      <c r="L71">
        <v>10.822664199568095</v>
      </c>
      <c r="M71">
        <v>65.656550525565109</v>
      </c>
      <c r="N71">
        <v>53.800215055483051</v>
      </c>
      <c r="O71">
        <v>75.558051933815833</v>
      </c>
      <c r="P71">
        <v>22.294121860576084</v>
      </c>
      <c r="Q71">
        <v>9.8866148095120039</v>
      </c>
      <c r="R71">
        <v>19.438203377057462</v>
      </c>
      <c r="S71">
        <v>12.018989591408392</v>
      </c>
      <c r="T71">
        <v>0.81181713888723828</v>
      </c>
      <c r="U71">
        <v>47.474013316488367</v>
      </c>
      <c r="V71">
        <v>7.6355215577400388</v>
      </c>
      <c r="W71">
        <v>19.096558537057795</v>
      </c>
      <c r="X71">
        <v>65.367122117905737</v>
      </c>
      <c r="Y71">
        <v>0</v>
      </c>
      <c r="Z71">
        <v>5.8085267977457731</v>
      </c>
      <c r="AA71">
        <v>12.45171968941766</v>
      </c>
      <c r="AB71">
        <v>19.844812759248587</v>
      </c>
      <c r="AC71">
        <v>14.379597537238572</v>
      </c>
      <c r="AD71">
        <v>4.4928527366938003</v>
      </c>
      <c r="AE71">
        <v>24.442488451471508</v>
      </c>
      <c r="AF71">
        <v>4.5446925971519514</v>
      </c>
      <c r="AG71">
        <v>30.321699651377578</v>
      </c>
      <c r="AH71">
        <v>43.894684548945939</v>
      </c>
      <c r="AI71">
        <v>1.5746259873512836</v>
      </c>
      <c r="AJ71">
        <v>0</v>
      </c>
      <c r="AK71">
        <v>28.096949223596326</v>
      </c>
      <c r="AL71">
        <v>62.977000720926448</v>
      </c>
      <c r="AM71">
        <v>7.782107776549779</v>
      </c>
      <c r="AN71">
        <v>2.8266115988311413E-2</v>
      </c>
      <c r="AO71">
        <v>0</v>
      </c>
      <c r="AP71">
        <v>0.73794412680362254</v>
      </c>
      <c r="AQ71">
        <v>6.2919926318409516</v>
      </c>
      <c r="AR71">
        <v>22.505594481481722</v>
      </c>
      <c r="AS71">
        <v>16.14813934262158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51.605255638147291</v>
      </c>
      <c r="BB71">
        <f t="shared" si="1"/>
        <v>1188.6688839018645</v>
      </c>
      <c r="BC71">
        <v>1.3945319635627531</v>
      </c>
      <c r="BD71">
        <v>1.7973772038834952</v>
      </c>
      <c r="BE71">
        <v>1.093898687830688</v>
      </c>
      <c r="BF71">
        <v>1.4128379491525425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518.3913545380658</v>
      </c>
      <c r="L72">
        <v>10.822664199568095</v>
      </c>
      <c r="M72">
        <v>65.656550525565109</v>
      </c>
      <c r="N72">
        <v>53.800215055483051</v>
      </c>
      <c r="O72">
        <v>75.558051933815833</v>
      </c>
      <c r="P72">
        <v>22.294121860576084</v>
      </c>
      <c r="Q72">
        <v>9.8866148095120039</v>
      </c>
      <c r="R72">
        <v>19.438203377057462</v>
      </c>
      <c r="S72">
        <v>12.018989591408392</v>
      </c>
      <c r="T72">
        <v>0.81181713888723828</v>
      </c>
      <c r="U72">
        <v>47.474013316488367</v>
      </c>
      <c r="V72">
        <v>7.6355215577400388</v>
      </c>
      <c r="W72">
        <v>19.096558537057795</v>
      </c>
      <c r="X72">
        <v>65.367122117905737</v>
      </c>
      <c r="Y72">
        <v>0</v>
      </c>
      <c r="Z72">
        <v>5.8085267977457731</v>
      </c>
      <c r="AA72">
        <v>12.45171968941766</v>
      </c>
      <c r="AB72">
        <v>19.844812759248587</v>
      </c>
      <c r="AC72">
        <v>14.379597537238572</v>
      </c>
      <c r="AD72">
        <v>4.4928527366938003</v>
      </c>
      <c r="AE72">
        <v>24.442488451471508</v>
      </c>
      <c r="AF72">
        <v>4.5446925971519514</v>
      </c>
      <c r="AG72">
        <v>30.321699651377578</v>
      </c>
      <c r="AH72">
        <v>43.894684548945939</v>
      </c>
      <c r="AI72">
        <v>1.5746259873512836</v>
      </c>
      <c r="AJ72">
        <v>0</v>
      </c>
      <c r="AK72">
        <v>28.096949223596326</v>
      </c>
      <c r="AL72">
        <v>62.977000720926448</v>
      </c>
      <c r="AM72">
        <v>7.782107776549779</v>
      </c>
      <c r="AN72">
        <v>2.8266115988311413E-2</v>
      </c>
      <c r="AO72">
        <v>0</v>
      </c>
      <c r="AP72">
        <v>0.73794412680362254</v>
      </c>
      <c r="AQ72">
        <v>12.583985972229179</v>
      </c>
      <c r="AR72">
        <v>22.505594481481722</v>
      </c>
      <c r="AS72">
        <v>16.14813934262158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51.868260959775519</v>
      </c>
      <c r="BB72">
        <f t="shared" si="1"/>
        <v>1194.6978719206245</v>
      </c>
      <c r="BC72">
        <v>1.3945319635627531</v>
      </c>
      <c r="BD72">
        <v>1.7973772038834952</v>
      </c>
      <c r="BE72">
        <v>1.093898687830688</v>
      </c>
      <c r="BF72">
        <v>1.4128379491525425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518.3913545380658</v>
      </c>
      <c r="L73">
        <v>10.822664199568095</v>
      </c>
      <c r="M73">
        <v>65.656550525565109</v>
      </c>
      <c r="N73">
        <v>53.800215055483051</v>
      </c>
      <c r="O73">
        <v>75.558051933815833</v>
      </c>
      <c r="P73">
        <v>22.294121860576084</v>
      </c>
      <c r="Q73">
        <v>9.3048032547838933</v>
      </c>
      <c r="R73">
        <v>19.438203377057462</v>
      </c>
      <c r="S73">
        <v>12.018989591408392</v>
      </c>
      <c r="T73">
        <v>0.81181713888723828</v>
      </c>
      <c r="U73">
        <v>47.474013316488367</v>
      </c>
      <c r="V73">
        <v>7.6355215577400388</v>
      </c>
      <c r="W73">
        <v>19.096558537057795</v>
      </c>
      <c r="X73">
        <v>65.367122117905737</v>
      </c>
      <c r="Y73">
        <v>0</v>
      </c>
      <c r="Z73">
        <v>5.8085267977457731</v>
      </c>
      <c r="AA73">
        <v>6.2258598447088298</v>
      </c>
      <c r="AB73">
        <v>19.844812759248587</v>
      </c>
      <c r="AC73">
        <v>14.379597537238572</v>
      </c>
      <c r="AD73">
        <v>4.4928527366938003</v>
      </c>
      <c r="AE73">
        <v>24.442488451471508</v>
      </c>
      <c r="AF73">
        <v>4.5446925971519514</v>
      </c>
      <c r="AG73">
        <v>30.321699651377578</v>
      </c>
      <c r="AH73">
        <v>43.894684548945939</v>
      </c>
      <c r="AI73">
        <v>1.5746259873512836</v>
      </c>
      <c r="AJ73">
        <v>0</v>
      </c>
      <c r="AK73">
        <v>28.096949223596326</v>
      </c>
      <c r="AL73">
        <v>62.977000720926448</v>
      </c>
      <c r="AM73">
        <v>7.782107776549779</v>
      </c>
      <c r="AN73">
        <v>2.8266115988311413E-2</v>
      </c>
      <c r="AO73">
        <v>0</v>
      </c>
      <c r="AP73">
        <v>1.0785339705921262</v>
      </c>
      <c r="AQ73">
        <v>12.583985972229179</v>
      </c>
      <c r="AR73">
        <v>22.505594481481722</v>
      </c>
      <c r="AS73">
        <v>15.751054451993319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51.581338802321127</v>
      </c>
      <c r="BB73">
        <f t="shared" si="1"/>
        <v>1188.1206276318023</v>
      </c>
      <c r="BC73">
        <v>1.3945319635627531</v>
      </c>
      <c r="BD73">
        <v>1.7973772038834952</v>
      </c>
      <c r="BE73">
        <v>1.093898687830688</v>
      </c>
      <c r="BF73">
        <v>1.4128379491525425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518.3913545380658</v>
      </c>
      <c r="L74">
        <v>10.822638426854331</v>
      </c>
      <c r="M74">
        <v>65.656550525565109</v>
      </c>
      <c r="N74">
        <v>53.800215055483051</v>
      </c>
      <c r="O74">
        <v>75.558051933815833</v>
      </c>
      <c r="P74">
        <v>22.294121860576084</v>
      </c>
      <c r="Q74">
        <v>9.3048032547838933</v>
      </c>
      <c r="R74">
        <v>19.438203377057462</v>
      </c>
      <c r="S74">
        <v>12.019316111100242</v>
      </c>
      <c r="T74">
        <v>0.81181713888723828</v>
      </c>
      <c r="U74">
        <v>47.474013316488367</v>
      </c>
      <c r="V74">
        <v>7.6355215577400388</v>
      </c>
      <c r="W74">
        <v>19.096558537057795</v>
      </c>
      <c r="X74">
        <v>65.367122117905737</v>
      </c>
      <c r="Y74">
        <v>0</v>
      </c>
      <c r="Z74">
        <v>5.8085267977457731</v>
      </c>
      <c r="AA74">
        <v>6.2258598447088298</v>
      </c>
      <c r="AB74">
        <v>19.844812759248587</v>
      </c>
      <c r="AC74">
        <v>14.379597537238572</v>
      </c>
      <c r="AD74">
        <v>4.4928527366938003</v>
      </c>
      <c r="AE74">
        <v>24.442488451471508</v>
      </c>
      <c r="AF74">
        <v>4.5446925971519514</v>
      </c>
      <c r="AG74">
        <v>30.321699651377578</v>
      </c>
      <c r="AH74">
        <v>54.868355686182426</v>
      </c>
      <c r="AI74">
        <v>1.5746259873512836</v>
      </c>
      <c r="AJ74">
        <v>0</v>
      </c>
      <c r="AK74">
        <v>28.096949223596326</v>
      </c>
      <c r="AL74">
        <v>62.977000720926448</v>
      </c>
      <c r="AM74">
        <v>7.782107776549779</v>
      </c>
      <c r="AN74">
        <v>2.8266115988311413E-2</v>
      </c>
      <c r="AO74">
        <v>0</v>
      </c>
      <c r="AP74">
        <v>1.0785339705921262</v>
      </c>
      <c r="AQ74">
        <v>12.583985972229179</v>
      </c>
      <c r="AR74">
        <v>22.505594481481722</v>
      </c>
      <c r="AS74">
        <v>15.751054451993319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52.040050827081302</v>
      </c>
      <c r="BB74">
        <f t="shared" si="1"/>
        <v>1198.9159762991887</v>
      </c>
      <c r="BC74">
        <v>1.3945319635627531</v>
      </c>
      <c r="BD74">
        <v>1.7973772038834952</v>
      </c>
      <c r="BE74">
        <v>1.3739874957627118</v>
      </c>
      <c r="BF74">
        <v>1.4128379491525425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518.3913545380658</v>
      </c>
      <c r="L75">
        <v>10.822638426854331</v>
      </c>
      <c r="M75">
        <v>65.656550525565109</v>
      </c>
      <c r="N75">
        <v>53.800215055483051</v>
      </c>
      <c r="O75">
        <v>75.558051933815833</v>
      </c>
      <c r="P75">
        <v>22.294121860576084</v>
      </c>
      <c r="Q75">
        <v>9.3048032547838933</v>
      </c>
      <c r="R75">
        <v>19.438203377057462</v>
      </c>
      <c r="S75">
        <v>12.019316111100242</v>
      </c>
      <c r="T75">
        <v>0.81181713888723828</v>
      </c>
      <c r="U75">
        <v>47.474013316488367</v>
      </c>
      <c r="V75">
        <v>7.6355215577400388</v>
      </c>
      <c r="W75">
        <v>19.096558537057795</v>
      </c>
      <c r="X75">
        <v>65.367122117905737</v>
      </c>
      <c r="Y75">
        <v>0</v>
      </c>
      <c r="Z75">
        <v>2.8759908728866623</v>
      </c>
      <c r="AA75">
        <v>5.6013135028177841</v>
      </c>
      <c r="AB75">
        <v>19.844812759248587</v>
      </c>
      <c r="AC75">
        <v>14.379597537238572</v>
      </c>
      <c r="AD75">
        <v>7.8136575854727592</v>
      </c>
      <c r="AE75">
        <v>24.442488451471508</v>
      </c>
      <c r="AF75">
        <v>4.5446925971519514</v>
      </c>
      <c r="AG75">
        <v>30.321699651377578</v>
      </c>
      <c r="AH75">
        <v>54.868355686182426</v>
      </c>
      <c r="AI75">
        <v>1.5746259873512836</v>
      </c>
      <c r="AJ75">
        <v>0</v>
      </c>
      <c r="AK75">
        <v>28.096949223596326</v>
      </c>
      <c r="AL75">
        <v>62.977000720926448</v>
      </c>
      <c r="AM75">
        <v>7.782107776549779</v>
      </c>
      <c r="AN75">
        <v>2.8266115988311413E-2</v>
      </c>
      <c r="AO75">
        <v>0</v>
      </c>
      <c r="AP75">
        <v>1.3623584584600681</v>
      </c>
      <c r="AQ75">
        <v>12.583985972229179</v>
      </c>
      <c r="AR75">
        <v>22.505594481481722</v>
      </c>
      <c r="AS75">
        <v>15.751054451993319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52.042038294603003</v>
      </c>
      <c r="BB75">
        <f t="shared" si="1"/>
        <v>1198.6143725932625</v>
      </c>
      <c r="BC75">
        <v>1.3945319635627531</v>
      </c>
      <c r="BD75">
        <v>1.4502138955823292</v>
      </c>
      <c r="BE75">
        <v>1.3739874957627118</v>
      </c>
      <c r="BF75">
        <v>1.4128379491525425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518.3913545380658</v>
      </c>
      <c r="L76">
        <v>10.822638426854331</v>
      </c>
      <c r="M76">
        <v>65.656550525565109</v>
      </c>
      <c r="N76">
        <v>53.800215055483051</v>
      </c>
      <c r="O76">
        <v>75.558051933815833</v>
      </c>
      <c r="P76">
        <v>22.294121860576084</v>
      </c>
      <c r="Q76">
        <v>9.3048032547838933</v>
      </c>
      <c r="R76">
        <v>19.438203377057462</v>
      </c>
      <c r="S76">
        <v>12.019316111100242</v>
      </c>
      <c r="T76">
        <v>0.81181713888723828</v>
      </c>
      <c r="U76">
        <v>47.474013316488367</v>
      </c>
      <c r="V76">
        <v>7.6355215577400388</v>
      </c>
      <c r="W76">
        <v>19.096558537057795</v>
      </c>
      <c r="X76">
        <v>65.367122117905737</v>
      </c>
      <c r="Y76">
        <v>0</v>
      </c>
      <c r="Z76">
        <v>2.8759908728866623</v>
      </c>
      <c r="AA76">
        <v>12.45171968941766</v>
      </c>
      <c r="AB76">
        <v>19.844812759248587</v>
      </c>
      <c r="AC76">
        <v>14.379597537238572</v>
      </c>
      <c r="AD76">
        <v>8.9857054733876005</v>
      </c>
      <c r="AE76">
        <v>24.442488451471508</v>
      </c>
      <c r="AF76">
        <v>4.5446925971519514</v>
      </c>
      <c r="AG76">
        <v>30.321699651377578</v>
      </c>
      <c r="AH76">
        <v>54.868355686182426</v>
      </c>
      <c r="AI76">
        <v>1.5746259873512836</v>
      </c>
      <c r="AJ76">
        <v>0</v>
      </c>
      <c r="AK76">
        <v>28.096949223596326</v>
      </c>
      <c r="AL76">
        <v>62.977000720926448</v>
      </c>
      <c r="AM76">
        <v>7.782107776549779</v>
      </c>
      <c r="AN76">
        <v>2.8266115988311413E-2</v>
      </c>
      <c r="AO76">
        <v>0</v>
      </c>
      <c r="AP76">
        <v>1.3623584584600681</v>
      </c>
      <c r="AQ76">
        <v>18.875978604070131</v>
      </c>
      <c r="AR76">
        <v>22.505594481481722</v>
      </c>
      <c r="AS76">
        <v>15.751054451993319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52.64038216692866</v>
      </c>
      <c r="BB76">
        <f t="shared" si="1"/>
        <v>1212.3889918394027</v>
      </c>
      <c r="BC76">
        <v>1.3945319635627531</v>
      </c>
      <c r="BD76">
        <v>1.508730307692308</v>
      </c>
      <c r="BE76">
        <v>1.3739874957627118</v>
      </c>
      <c r="BF76">
        <v>1.4128379491525425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518.3913545380658</v>
      </c>
      <c r="L77">
        <v>10.822638426854331</v>
      </c>
      <c r="M77">
        <v>65.656550525565109</v>
      </c>
      <c r="N77">
        <v>53.800215055483051</v>
      </c>
      <c r="O77">
        <v>75.558051933815833</v>
      </c>
      <c r="P77">
        <v>22.294121860576084</v>
      </c>
      <c r="Q77">
        <v>9.3026863734982808</v>
      </c>
      <c r="R77">
        <v>19.438203377057462</v>
      </c>
      <c r="S77">
        <v>12.019316111100242</v>
      </c>
      <c r="T77">
        <v>0.81181713888723828</v>
      </c>
      <c r="U77">
        <v>47.474013316488367</v>
      </c>
      <c r="V77">
        <v>7.6355215577400388</v>
      </c>
      <c r="W77">
        <v>19.096558537057795</v>
      </c>
      <c r="X77">
        <v>65.367122117905737</v>
      </c>
      <c r="Y77">
        <v>0</v>
      </c>
      <c r="Z77">
        <v>5.8085267977457731</v>
      </c>
      <c r="AA77">
        <v>18.677579992485914</v>
      </c>
      <c r="AB77">
        <v>19.844812759248587</v>
      </c>
      <c r="AC77">
        <v>14.379597537238572</v>
      </c>
      <c r="AD77">
        <v>8.9857054733876005</v>
      </c>
      <c r="AE77">
        <v>24.442488451471508</v>
      </c>
      <c r="AF77">
        <v>6.0107218917511993</v>
      </c>
      <c r="AG77">
        <v>30.321699651377578</v>
      </c>
      <c r="AH77">
        <v>54.868355686182426</v>
      </c>
      <c r="AI77">
        <v>1.5746259873512836</v>
      </c>
      <c r="AJ77">
        <v>0</v>
      </c>
      <c r="AK77">
        <v>28.096949223596326</v>
      </c>
      <c r="AL77">
        <v>62.977000720926448</v>
      </c>
      <c r="AM77">
        <v>7.782107776549779</v>
      </c>
      <c r="AN77">
        <v>2.8266115988311413E-2</v>
      </c>
      <c r="AO77">
        <v>0</v>
      </c>
      <c r="AP77">
        <v>1.3623584584600681</v>
      </c>
      <c r="AQ77">
        <v>18.875978604070131</v>
      </c>
      <c r="AR77">
        <v>23.484098868386972</v>
      </c>
      <c r="AS77">
        <v>15.751054451993319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53.125296151505168</v>
      </c>
      <c r="BB77">
        <f t="shared" si="1"/>
        <v>1223.7935377791637</v>
      </c>
      <c r="BC77">
        <v>1.3945319635627531</v>
      </c>
      <c r="BD77">
        <v>1.7973772038834952</v>
      </c>
      <c r="BE77">
        <v>1.3739874957627118</v>
      </c>
      <c r="BF77">
        <v>1.4128379491525425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518.3913545380658</v>
      </c>
      <c r="L78">
        <v>10.822638426854331</v>
      </c>
      <c r="M78">
        <v>65.656550525565109</v>
      </c>
      <c r="N78">
        <v>53.800215055483051</v>
      </c>
      <c r="O78">
        <v>75.558051933815833</v>
      </c>
      <c r="P78">
        <v>22.294121860576084</v>
      </c>
      <c r="Q78">
        <v>9.3026863734982808</v>
      </c>
      <c r="R78">
        <v>19.438203377057462</v>
      </c>
      <c r="S78">
        <v>12.019316111100242</v>
      </c>
      <c r="T78">
        <v>0.81181713888723828</v>
      </c>
      <c r="U78">
        <v>47.474013316488367</v>
      </c>
      <c r="V78">
        <v>7.6355215577400388</v>
      </c>
      <c r="W78">
        <v>19.096558537057795</v>
      </c>
      <c r="X78">
        <v>65.367122117905737</v>
      </c>
      <c r="Y78">
        <v>0</v>
      </c>
      <c r="Z78">
        <v>8.7127901966186592</v>
      </c>
      <c r="AA78">
        <v>18.677579992485914</v>
      </c>
      <c r="AB78">
        <v>20.554512527138385</v>
      </c>
      <c r="AC78">
        <v>14.379597537238572</v>
      </c>
      <c r="AD78">
        <v>13.478558210081401</v>
      </c>
      <c r="AE78">
        <v>26.134914218534753</v>
      </c>
      <c r="AF78">
        <v>6.2306261075516574</v>
      </c>
      <c r="AG78">
        <v>30.321699651377578</v>
      </c>
      <c r="AH78">
        <v>65.842027272281342</v>
      </c>
      <c r="AI78">
        <v>1.5746259873512836</v>
      </c>
      <c r="AJ78">
        <v>0</v>
      </c>
      <c r="AK78">
        <v>28.096949223596326</v>
      </c>
      <c r="AL78">
        <v>62.977000720926448</v>
      </c>
      <c r="AM78">
        <v>7.782107776549779</v>
      </c>
      <c r="AN78">
        <v>2.8266115988311413E-2</v>
      </c>
      <c r="AO78">
        <v>0</v>
      </c>
      <c r="AP78">
        <v>1.3623584584600681</v>
      </c>
      <c r="AQ78">
        <v>19.601978108171572</v>
      </c>
      <c r="AR78">
        <v>23.484098868386972</v>
      </c>
      <c r="AS78">
        <v>15.751054451993319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54.033142701123708</v>
      </c>
      <c r="BB78">
        <f t="shared" si="1"/>
        <v>1245.4820636463432</v>
      </c>
      <c r="BC78">
        <v>1.4289921904761906</v>
      </c>
      <c r="BD78">
        <v>2.3919791459854012</v>
      </c>
      <c r="BE78">
        <v>1.6224807670250898</v>
      </c>
      <c r="BF78">
        <v>1.4128379491525425</v>
      </c>
    </row>
    <row r="79" spans="1:58">
      <c r="A79" t="s">
        <v>121</v>
      </c>
      <c r="B79">
        <v>0</v>
      </c>
      <c r="C79">
        <v>0</v>
      </c>
      <c r="D79">
        <v>9.1943226883740348</v>
      </c>
      <c r="E79">
        <v>0</v>
      </c>
      <c r="F79">
        <v>0</v>
      </c>
      <c r="G79">
        <v>22.792650785310773</v>
      </c>
      <c r="H79">
        <v>0</v>
      </c>
      <c r="I79">
        <v>0</v>
      </c>
      <c r="J79">
        <v>91.546670544054635</v>
      </c>
      <c r="K79">
        <v>518.3913545380658</v>
      </c>
      <c r="L79">
        <v>10.822664199568095</v>
      </c>
      <c r="M79">
        <v>65.656550525565109</v>
      </c>
      <c r="N79">
        <v>53.800215055483051</v>
      </c>
      <c r="O79">
        <v>75.558051933815833</v>
      </c>
      <c r="P79">
        <v>22.294121860576084</v>
      </c>
      <c r="Q79">
        <v>9.3026863734982808</v>
      </c>
      <c r="R79">
        <v>19.438203377057462</v>
      </c>
      <c r="S79">
        <v>12.018989591408392</v>
      </c>
      <c r="T79">
        <v>0.81181713888723828</v>
      </c>
      <c r="U79">
        <v>47.797579854940565</v>
      </c>
      <c r="V79">
        <v>7.6355215577400388</v>
      </c>
      <c r="W79">
        <v>19.096558537057795</v>
      </c>
      <c r="X79">
        <v>65.367122117905737</v>
      </c>
      <c r="Y79">
        <v>0</v>
      </c>
      <c r="Z79">
        <v>8.7127901966186592</v>
      </c>
      <c r="AA79">
        <v>18.677579992485914</v>
      </c>
      <c r="AB79">
        <v>20.554512527138385</v>
      </c>
      <c r="AC79">
        <v>14.379597537238572</v>
      </c>
      <c r="AD79">
        <v>18.013084633375076</v>
      </c>
      <c r="AE79">
        <v>26.134914218534753</v>
      </c>
      <c r="AF79">
        <v>6.2306261075516574</v>
      </c>
      <c r="AG79">
        <v>30.321699651377578</v>
      </c>
      <c r="AH79">
        <v>65.842027272281342</v>
      </c>
      <c r="AI79">
        <v>1.5746259873512836</v>
      </c>
      <c r="AJ79">
        <v>0</v>
      </c>
      <c r="AK79">
        <v>28.096949223596326</v>
      </c>
      <c r="AL79">
        <v>62.977000720926448</v>
      </c>
      <c r="AM79">
        <v>7.782107776549779</v>
      </c>
      <c r="AN79">
        <v>2.8266115988311413E-2</v>
      </c>
      <c r="AO79">
        <v>0</v>
      </c>
      <c r="AP79">
        <v>1.9300078925429252</v>
      </c>
      <c r="AQ79">
        <v>19.601978108171572</v>
      </c>
      <c r="AR79">
        <v>22.505594481481722</v>
      </c>
      <c r="AS79">
        <v>15.751054451993319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59.382730998614548</v>
      </c>
      <c r="BB79">
        <f t="shared" si="1"/>
        <v>1367.9992353223863</v>
      </c>
      <c r="BC79">
        <v>1.4289921904761906</v>
      </c>
      <c r="BD79">
        <v>2.3194949294403897</v>
      </c>
      <c r="BE79">
        <v>1.5811436774193548</v>
      </c>
      <c r="BF79">
        <v>1.4128379491525425</v>
      </c>
    </row>
    <row r="80" spans="1:58">
      <c r="A80" t="s">
        <v>122</v>
      </c>
      <c r="B80">
        <v>0</v>
      </c>
      <c r="C80">
        <v>0</v>
      </c>
      <c r="D80">
        <v>12.93049467752035</v>
      </c>
      <c r="E80">
        <v>0</v>
      </c>
      <c r="F80">
        <v>0</v>
      </c>
      <c r="G80">
        <v>22.792650785310773</v>
      </c>
      <c r="H80">
        <v>0</v>
      </c>
      <c r="I80">
        <v>0</v>
      </c>
      <c r="J80">
        <v>91.546670544054635</v>
      </c>
      <c r="K80">
        <v>518.3913545380658</v>
      </c>
      <c r="L80">
        <v>10.822664199568095</v>
      </c>
      <c r="M80">
        <v>65.656550525565109</v>
      </c>
      <c r="N80">
        <v>53.800215055483051</v>
      </c>
      <c r="O80">
        <v>75.558051933815833</v>
      </c>
      <c r="P80">
        <v>22.294121860576084</v>
      </c>
      <c r="Q80">
        <v>9.3026863734982808</v>
      </c>
      <c r="R80">
        <v>19.438203377057462</v>
      </c>
      <c r="S80">
        <v>12.018989591408392</v>
      </c>
      <c r="T80">
        <v>0.81181713888723828</v>
      </c>
      <c r="U80">
        <v>47.819229469577706</v>
      </c>
      <c r="V80">
        <v>7.6355215577400388</v>
      </c>
      <c r="W80">
        <v>19.096558537057795</v>
      </c>
      <c r="X80">
        <v>65.367122117905737</v>
      </c>
      <c r="Y80">
        <v>0</v>
      </c>
      <c r="Z80">
        <v>8.7127901966186592</v>
      </c>
      <c r="AA80">
        <v>18.677579992485914</v>
      </c>
      <c r="AB80">
        <v>20.554512527138385</v>
      </c>
      <c r="AC80">
        <v>14.379597537238572</v>
      </c>
      <c r="AD80">
        <v>18.013084633375076</v>
      </c>
      <c r="AE80">
        <v>26.134914218534753</v>
      </c>
      <c r="AF80">
        <v>6.2306261075516574</v>
      </c>
      <c r="AG80">
        <v>30.321699651377578</v>
      </c>
      <c r="AH80">
        <v>65.842027272281342</v>
      </c>
      <c r="AI80">
        <v>3.7791017129931119</v>
      </c>
      <c r="AJ80">
        <v>0</v>
      </c>
      <c r="AK80">
        <v>28.096949223596326</v>
      </c>
      <c r="AL80">
        <v>62.977000720926448</v>
      </c>
      <c r="AM80">
        <v>7.782107776549779</v>
      </c>
      <c r="AN80">
        <v>2.8266115988311413E-2</v>
      </c>
      <c r="AO80">
        <v>0</v>
      </c>
      <c r="AP80">
        <v>1.9300078925429252</v>
      </c>
      <c r="AQ80">
        <v>19.601978108171572</v>
      </c>
      <c r="AR80">
        <v>22.505594481481722</v>
      </c>
      <c r="AS80">
        <v>15.751054451993319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59.6319550269845</v>
      </c>
      <c r="BB80">
        <f t="shared" si="1"/>
        <v>1373.7123086234419</v>
      </c>
      <c r="BC80">
        <v>1.4289921904761906</v>
      </c>
      <c r="BD80">
        <v>2.3194949294403897</v>
      </c>
      <c r="BE80">
        <v>1.5811436774193548</v>
      </c>
      <c r="BF80">
        <v>1.4128379491525425</v>
      </c>
    </row>
    <row r="81" spans="1:58">
      <c r="A81" t="s">
        <v>123</v>
      </c>
      <c r="B81">
        <v>0</v>
      </c>
      <c r="C81">
        <v>0</v>
      </c>
      <c r="D81">
        <v>6.7499672892644305E-4</v>
      </c>
      <c r="E81">
        <v>0</v>
      </c>
      <c r="F81">
        <v>0</v>
      </c>
      <c r="G81">
        <v>0</v>
      </c>
      <c r="H81">
        <v>0</v>
      </c>
      <c r="I81">
        <v>0</v>
      </c>
      <c r="J81">
        <v>91.546670544054635</v>
      </c>
      <c r="K81">
        <v>518.3913545380658</v>
      </c>
      <c r="L81">
        <v>10.822664199568095</v>
      </c>
      <c r="M81">
        <v>65.656550525565109</v>
      </c>
      <c r="N81">
        <v>53.800215055483051</v>
      </c>
      <c r="O81">
        <v>75.558051933815833</v>
      </c>
      <c r="P81">
        <v>22.294121860576084</v>
      </c>
      <c r="Q81">
        <v>9.3026863734982808</v>
      </c>
      <c r="R81">
        <v>19.438203377057462</v>
      </c>
      <c r="S81">
        <v>12.018989591408392</v>
      </c>
      <c r="T81">
        <v>0.81181713888723828</v>
      </c>
      <c r="U81">
        <v>47.819229469577706</v>
      </c>
      <c r="V81">
        <v>7.6355215577400388</v>
      </c>
      <c r="W81">
        <v>19.096558537057795</v>
      </c>
      <c r="X81">
        <v>65.367122117905737</v>
      </c>
      <c r="Y81">
        <v>0</v>
      </c>
      <c r="Z81">
        <v>8.7127901966186592</v>
      </c>
      <c r="AA81">
        <v>18.677579992485914</v>
      </c>
      <c r="AB81">
        <v>20.554512527138385</v>
      </c>
      <c r="AC81">
        <v>14.379597537238572</v>
      </c>
      <c r="AD81">
        <v>18.013084633375076</v>
      </c>
      <c r="AE81">
        <v>25.107279652473384</v>
      </c>
      <c r="AF81">
        <v>6.2306261075516574</v>
      </c>
      <c r="AG81">
        <v>30.321699651377578</v>
      </c>
      <c r="AH81">
        <v>65.842027272281342</v>
      </c>
      <c r="AI81">
        <v>24.564161838008761</v>
      </c>
      <c r="AJ81">
        <v>0</v>
      </c>
      <c r="AK81">
        <v>28.096949223596326</v>
      </c>
      <c r="AL81">
        <v>62.977000720926448</v>
      </c>
      <c r="AM81">
        <v>7.782107776549779</v>
      </c>
      <c r="AN81">
        <v>2.8266115988311413E-2</v>
      </c>
      <c r="AO81">
        <v>0</v>
      </c>
      <c r="AP81">
        <v>0.79470902437721092</v>
      </c>
      <c r="AQ81">
        <v>19.601978108171572</v>
      </c>
      <c r="AR81">
        <v>22.505594481481722</v>
      </c>
      <c r="AS81">
        <v>15.751054451993319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58.917160657176396</v>
      </c>
      <c r="BB81">
        <f t="shared" si="1"/>
        <v>1357.3267592179361</v>
      </c>
      <c r="BC81">
        <v>1.4289921904761906</v>
      </c>
      <c r="BD81">
        <v>2.3194949294403897</v>
      </c>
      <c r="BE81">
        <v>1.5811436774193548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6.7499672892644305E-4</v>
      </c>
      <c r="E82">
        <v>0</v>
      </c>
      <c r="F82">
        <v>0</v>
      </c>
      <c r="G82">
        <v>0</v>
      </c>
      <c r="H82">
        <v>0</v>
      </c>
      <c r="I82">
        <v>0</v>
      </c>
      <c r="J82">
        <v>91.546670544054635</v>
      </c>
      <c r="K82">
        <v>518.3913545380658</v>
      </c>
      <c r="L82">
        <v>10.822664199568095</v>
      </c>
      <c r="M82">
        <v>65.656550525565109</v>
      </c>
      <c r="N82">
        <v>53.800215055483051</v>
      </c>
      <c r="O82">
        <v>75.558051933815833</v>
      </c>
      <c r="P82">
        <v>22.294121860576084</v>
      </c>
      <c r="Q82">
        <v>9.3026863734982808</v>
      </c>
      <c r="R82">
        <v>19.438203377057462</v>
      </c>
      <c r="S82">
        <v>12.018989591408392</v>
      </c>
      <c r="T82">
        <v>0.81181713888723828</v>
      </c>
      <c r="U82">
        <v>47.819229469577706</v>
      </c>
      <c r="V82">
        <v>7.6355215577400388</v>
      </c>
      <c r="W82">
        <v>19.096558537057795</v>
      </c>
      <c r="X82">
        <v>65.367122117905737</v>
      </c>
      <c r="Y82">
        <v>0</v>
      </c>
      <c r="Z82">
        <v>8.7127901966186592</v>
      </c>
      <c r="AA82">
        <v>18.677579992485914</v>
      </c>
      <c r="AB82">
        <v>20.554512527138385</v>
      </c>
      <c r="AC82">
        <v>14.379597537238572</v>
      </c>
      <c r="AD82">
        <v>18.013084633375076</v>
      </c>
      <c r="AE82">
        <v>24.442488451471508</v>
      </c>
      <c r="AF82">
        <v>6.2306261075516574</v>
      </c>
      <c r="AG82">
        <v>30.321699651377578</v>
      </c>
      <c r="AH82">
        <v>65.842027272281342</v>
      </c>
      <c r="AI82">
        <v>24.564161838008761</v>
      </c>
      <c r="AJ82">
        <v>0</v>
      </c>
      <c r="AK82">
        <v>28.096949223596326</v>
      </c>
      <c r="AL82">
        <v>62.977000720926448</v>
      </c>
      <c r="AM82">
        <v>7.782107776549779</v>
      </c>
      <c r="AN82">
        <v>2.8266115988311413E-2</v>
      </c>
      <c r="AO82">
        <v>0</v>
      </c>
      <c r="AP82">
        <v>0.79470902437721092</v>
      </c>
      <c r="AQ82">
        <v>19.601978108171572</v>
      </c>
      <c r="AR82">
        <v>22.505594481481722</v>
      </c>
      <c r="AS82">
        <v>15.751054451993319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58.889372384974521</v>
      </c>
      <c r="BB82">
        <f t="shared" si="1"/>
        <v>1356.6897562891361</v>
      </c>
      <c r="BC82">
        <v>1.4289921904761906</v>
      </c>
      <c r="BD82">
        <v>2.3194949294403897</v>
      </c>
      <c r="BE82">
        <v>1.5811436774193548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6.7499672892644305E-4</v>
      </c>
      <c r="E83">
        <v>0</v>
      </c>
      <c r="F83">
        <v>0</v>
      </c>
      <c r="G83">
        <v>0</v>
      </c>
      <c r="H83">
        <v>0</v>
      </c>
      <c r="I83">
        <v>0</v>
      </c>
      <c r="J83">
        <v>91.546670544054635</v>
      </c>
      <c r="K83">
        <v>518.3913545380658</v>
      </c>
      <c r="L83">
        <v>10.822664199568095</v>
      </c>
      <c r="M83">
        <v>65.656550525565109</v>
      </c>
      <c r="N83">
        <v>53.800215055483051</v>
      </c>
      <c r="O83">
        <v>75.558051933815833</v>
      </c>
      <c r="P83">
        <v>22.294121860576084</v>
      </c>
      <c r="Q83">
        <v>9.3026863734982808</v>
      </c>
      <c r="R83">
        <v>19.438203377057462</v>
      </c>
      <c r="S83">
        <v>12.018989591408392</v>
      </c>
      <c r="T83">
        <v>0.81181713888723828</v>
      </c>
      <c r="U83">
        <v>47.819229469577706</v>
      </c>
      <c r="V83">
        <v>7.6355215577400388</v>
      </c>
      <c r="W83">
        <v>19.096558537057795</v>
      </c>
      <c r="X83">
        <v>65.367122117905737</v>
      </c>
      <c r="Y83">
        <v>0</v>
      </c>
      <c r="Z83">
        <v>8.7127901966186592</v>
      </c>
      <c r="AA83">
        <v>18.677579992485914</v>
      </c>
      <c r="AB83">
        <v>20.554512527138385</v>
      </c>
      <c r="AC83">
        <v>14.379597537238572</v>
      </c>
      <c r="AD83">
        <v>18.013084633375076</v>
      </c>
      <c r="AE83">
        <v>24.442488451471508</v>
      </c>
      <c r="AF83">
        <v>6.2306261075516574</v>
      </c>
      <c r="AG83">
        <v>30.321699651377578</v>
      </c>
      <c r="AH83">
        <v>65.842027272281342</v>
      </c>
      <c r="AI83">
        <v>24.564161838008761</v>
      </c>
      <c r="AJ83">
        <v>0</v>
      </c>
      <c r="AK83">
        <v>28.096949223596326</v>
      </c>
      <c r="AL83">
        <v>62.977000720926448</v>
      </c>
      <c r="AM83">
        <v>7.782107776549779</v>
      </c>
      <c r="AN83">
        <v>2.8266115988311413E-2</v>
      </c>
      <c r="AO83">
        <v>0</v>
      </c>
      <c r="AP83">
        <v>0.79470902437721092</v>
      </c>
      <c r="AQ83">
        <v>19.601978108171572</v>
      </c>
      <c r="AR83">
        <v>22.505594481481722</v>
      </c>
      <c r="AS83">
        <v>15.751054451993319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58.889372384974521</v>
      </c>
      <c r="BB83">
        <f t="shared" si="1"/>
        <v>1356.6897562891361</v>
      </c>
      <c r="BC83">
        <v>1.4289921904761906</v>
      </c>
      <c r="BD83">
        <v>2.3194949294403897</v>
      </c>
      <c r="BE83">
        <v>1.5811436774193548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6.7499672892644305E-4</v>
      </c>
      <c r="E84">
        <v>0</v>
      </c>
      <c r="F84">
        <v>0</v>
      </c>
      <c r="G84">
        <v>0</v>
      </c>
      <c r="H84">
        <v>0</v>
      </c>
      <c r="I84">
        <v>0</v>
      </c>
      <c r="J84">
        <v>91.546670544054635</v>
      </c>
      <c r="K84">
        <v>518.3913545380658</v>
      </c>
      <c r="L84">
        <v>10.822664199568095</v>
      </c>
      <c r="M84">
        <v>65.656550525565109</v>
      </c>
      <c r="N84">
        <v>53.800215055483051</v>
      </c>
      <c r="O84">
        <v>75.558051933815833</v>
      </c>
      <c r="P84">
        <v>22.294121860576084</v>
      </c>
      <c r="Q84">
        <v>9.3026863734982808</v>
      </c>
      <c r="R84">
        <v>19.438203377057462</v>
      </c>
      <c r="S84">
        <v>12.018989591408392</v>
      </c>
      <c r="T84">
        <v>0.81181713888723828</v>
      </c>
      <c r="U84">
        <v>47.819229469577706</v>
      </c>
      <c r="V84">
        <v>7.6355215577400388</v>
      </c>
      <c r="W84">
        <v>19.096558537057795</v>
      </c>
      <c r="X84">
        <v>65.367122117905737</v>
      </c>
      <c r="Y84">
        <v>0</v>
      </c>
      <c r="Z84">
        <v>8.7127901966186592</v>
      </c>
      <c r="AA84">
        <v>18.677579992485914</v>
      </c>
      <c r="AB84">
        <v>20.554512527138385</v>
      </c>
      <c r="AC84">
        <v>14.379597537238572</v>
      </c>
      <c r="AD84">
        <v>18.013084633375076</v>
      </c>
      <c r="AE84">
        <v>24.442488451471508</v>
      </c>
      <c r="AF84">
        <v>6.2306261075516574</v>
      </c>
      <c r="AG84">
        <v>30.321699651377578</v>
      </c>
      <c r="AH84">
        <v>65.842027272281342</v>
      </c>
      <c r="AI84">
        <v>24.564161838008761</v>
      </c>
      <c r="AJ84">
        <v>0</v>
      </c>
      <c r="AK84">
        <v>28.096949223596326</v>
      </c>
      <c r="AL84">
        <v>62.977000720926448</v>
      </c>
      <c r="AM84">
        <v>7.782107776549779</v>
      </c>
      <c r="AN84">
        <v>2.8266115988311413E-2</v>
      </c>
      <c r="AO84">
        <v>0</v>
      </c>
      <c r="AP84">
        <v>0.79470902437721092</v>
      </c>
      <c r="AQ84">
        <v>19.601978108171572</v>
      </c>
      <c r="AR84">
        <v>22.505594481481722</v>
      </c>
      <c r="AS84">
        <v>15.751054451993319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58.889372384974521</v>
      </c>
      <c r="BB84">
        <f t="shared" si="1"/>
        <v>1356.6897562891361</v>
      </c>
      <c r="BC84">
        <v>1.4289921904761906</v>
      </c>
      <c r="BD84">
        <v>2.3194949294403897</v>
      </c>
      <c r="BE84">
        <v>1.5811436774193548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90.346482988937581</v>
      </c>
      <c r="K85">
        <v>518.3913545380658</v>
      </c>
      <c r="L85">
        <v>10.822664199568095</v>
      </c>
      <c r="M85">
        <v>65.656550525565109</v>
      </c>
      <c r="N85">
        <v>53.800215055483051</v>
      </c>
      <c r="O85">
        <v>75.558051933815833</v>
      </c>
      <c r="P85">
        <v>22.294121860576084</v>
      </c>
      <c r="Q85">
        <v>9.3026863734982808</v>
      </c>
      <c r="R85">
        <v>19.438203377057462</v>
      </c>
      <c r="S85">
        <v>12.018989591408392</v>
      </c>
      <c r="T85">
        <v>0.81181713888723828</v>
      </c>
      <c r="U85">
        <v>47.819229469577706</v>
      </c>
      <c r="V85">
        <v>7.6355215577400388</v>
      </c>
      <c r="W85">
        <v>19.096558537057795</v>
      </c>
      <c r="X85">
        <v>65.367122117905737</v>
      </c>
      <c r="Y85">
        <v>0</v>
      </c>
      <c r="Z85">
        <v>8.7127901966186592</v>
      </c>
      <c r="AA85">
        <v>18.677579992485914</v>
      </c>
      <c r="AB85">
        <v>20.554512527138385</v>
      </c>
      <c r="AC85">
        <v>14.379597537238572</v>
      </c>
      <c r="AD85">
        <v>18.013084633375076</v>
      </c>
      <c r="AE85">
        <v>24.442488451471508</v>
      </c>
      <c r="AF85">
        <v>6.2306261075516574</v>
      </c>
      <c r="AG85">
        <v>30.321699651377578</v>
      </c>
      <c r="AH85">
        <v>65.842027272281342</v>
      </c>
      <c r="AI85">
        <v>24.564161838008761</v>
      </c>
      <c r="AJ85">
        <v>0</v>
      </c>
      <c r="AK85">
        <v>28.096949223596326</v>
      </c>
      <c r="AL85">
        <v>62.977000720926448</v>
      </c>
      <c r="AM85">
        <v>7.782107776549779</v>
      </c>
      <c r="AN85">
        <v>2.8266115988311413E-2</v>
      </c>
      <c r="AO85">
        <v>0</v>
      </c>
      <c r="AP85">
        <v>3.9167806826594389</v>
      </c>
      <c r="AQ85">
        <v>19.601978108171572</v>
      </c>
      <c r="AR85">
        <v>23.484098868386972</v>
      </c>
      <c r="AS85">
        <v>15.751054451993319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59.010580408996191</v>
      </c>
      <c r="BB85">
        <f t="shared" si="1"/>
        <v>1359.468261758456</v>
      </c>
      <c r="BC85">
        <v>1.4289921904761906</v>
      </c>
      <c r="BD85">
        <v>2.3194949294403897</v>
      </c>
      <c r="BE85">
        <v>1.5811436774193548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90.346482988937581</v>
      </c>
      <c r="K86">
        <v>518.3913545380658</v>
      </c>
      <c r="L86">
        <v>10.822664199568095</v>
      </c>
      <c r="M86">
        <v>65.656550525565109</v>
      </c>
      <c r="N86">
        <v>53.800215055483051</v>
      </c>
      <c r="O86">
        <v>75.558051933815833</v>
      </c>
      <c r="P86">
        <v>22.294121860576084</v>
      </c>
      <c r="Q86">
        <v>9.3026863734982808</v>
      </c>
      <c r="R86">
        <v>19.438203377057462</v>
      </c>
      <c r="S86">
        <v>12.018989591408392</v>
      </c>
      <c r="T86">
        <v>0.81181713888723828</v>
      </c>
      <c r="U86">
        <v>47.819229469577706</v>
      </c>
      <c r="V86">
        <v>7.6355215577400388</v>
      </c>
      <c r="W86">
        <v>19.096558537057795</v>
      </c>
      <c r="X86">
        <v>65.367122117905737</v>
      </c>
      <c r="Y86">
        <v>0</v>
      </c>
      <c r="Z86">
        <v>8.7127901966186592</v>
      </c>
      <c r="AA86">
        <v>18.677579992485914</v>
      </c>
      <c r="AB86">
        <v>19.844812759248587</v>
      </c>
      <c r="AC86">
        <v>14.379597537238572</v>
      </c>
      <c r="AD86">
        <v>18.013084633375076</v>
      </c>
      <c r="AE86">
        <v>24.442488451471508</v>
      </c>
      <c r="AF86">
        <v>6.0107218917511993</v>
      </c>
      <c r="AG86">
        <v>30.321699651377578</v>
      </c>
      <c r="AH86">
        <v>65.842027272281342</v>
      </c>
      <c r="AI86">
        <v>24.564161838008761</v>
      </c>
      <c r="AJ86">
        <v>0</v>
      </c>
      <c r="AK86">
        <v>28.096949223596326</v>
      </c>
      <c r="AL86">
        <v>62.977000720926448</v>
      </c>
      <c r="AM86">
        <v>7.782107776549779</v>
      </c>
      <c r="AN86">
        <v>2.8266115988311413E-2</v>
      </c>
      <c r="AO86">
        <v>0</v>
      </c>
      <c r="AP86">
        <v>3.9167806826594389</v>
      </c>
      <c r="AQ86">
        <v>19.601978108171572</v>
      </c>
      <c r="AR86">
        <v>23.484098868386972</v>
      </c>
      <c r="AS86">
        <v>15.751054451993319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58.971722962477941</v>
      </c>
      <c r="BB86">
        <f t="shared" si="1"/>
        <v>1358.5843920839766</v>
      </c>
      <c r="BC86">
        <v>1.3945319635627531</v>
      </c>
      <c r="BD86">
        <v>2.3194949294403897</v>
      </c>
      <c r="BE86">
        <v>1.6224807670250898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90.346482988937581</v>
      </c>
      <c r="K87">
        <v>518.3913545380658</v>
      </c>
      <c r="L87">
        <v>10.822664199568095</v>
      </c>
      <c r="M87">
        <v>65.656550525565109</v>
      </c>
      <c r="N87">
        <v>53.800215055483051</v>
      </c>
      <c r="O87">
        <v>75.558051933815833</v>
      </c>
      <c r="P87">
        <v>22.294121860576084</v>
      </c>
      <c r="Q87">
        <v>9.3072893850635943</v>
      </c>
      <c r="R87">
        <v>19.438203377057462</v>
      </c>
      <c r="S87">
        <v>12.018989591408392</v>
      </c>
      <c r="T87">
        <v>0.81181713888723828</v>
      </c>
      <c r="U87">
        <v>47.819229469577706</v>
      </c>
      <c r="V87">
        <v>7.6355215577400388</v>
      </c>
      <c r="W87">
        <v>19.096558537057795</v>
      </c>
      <c r="X87">
        <v>65.367122117905737</v>
      </c>
      <c r="Y87">
        <v>0</v>
      </c>
      <c r="Z87">
        <v>8.7127901966186592</v>
      </c>
      <c r="AA87">
        <v>18.677579992485914</v>
      </c>
      <c r="AB87">
        <v>19.844812759248587</v>
      </c>
      <c r="AC87">
        <v>14.379597537238572</v>
      </c>
      <c r="AD87">
        <v>18.013084633375076</v>
      </c>
      <c r="AE87">
        <v>24.442488451471508</v>
      </c>
      <c r="AF87">
        <v>6.0107218917511993</v>
      </c>
      <c r="AG87">
        <v>30.321699651377578</v>
      </c>
      <c r="AH87">
        <v>65.842027272281342</v>
      </c>
      <c r="AI87">
        <v>8.1880541023481506</v>
      </c>
      <c r="AJ87">
        <v>0</v>
      </c>
      <c r="AK87">
        <v>28.096949223596326</v>
      </c>
      <c r="AL87">
        <v>62.977000720926448</v>
      </c>
      <c r="AM87">
        <v>7.782107776549779</v>
      </c>
      <c r="AN87">
        <v>2.8266115988311413E-2</v>
      </c>
      <c r="AO87">
        <v>0</v>
      </c>
      <c r="AP87">
        <v>3.9167806826594389</v>
      </c>
      <c r="AQ87">
        <v>19.601978108171572</v>
      </c>
      <c r="AR87">
        <v>22.505594481481722</v>
      </c>
      <c r="AS87">
        <v>15.751054451993319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58.246492581638108</v>
      </c>
      <c r="BB87">
        <f t="shared" si="1"/>
        <v>1341.9596133538159</v>
      </c>
      <c r="BC87">
        <v>1.3945319635627531</v>
      </c>
      <c r="BD87">
        <v>2.3194949294403897</v>
      </c>
      <c r="BE87">
        <v>1.6224807670250898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90.346482988937581</v>
      </c>
      <c r="K88">
        <v>518.3913545380658</v>
      </c>
      <c r="L88">
        <v>10.822664199568095</v>
      </c>
      <c r="M88">
        <v>65.656550525565109</v>
      </c>
      <c r="N88">
        <v>53.800215055483051</v>
      </c>
      <c r="O88">
        <v>75.558051933815833</v>
      </c>
      <c r="P88">
        <v>22.294121860576084</v>
      </c>
      <c r="Q88">
        <v>9.3072893850635943</v>
      </c>
      <c r="R88">
        <v>19.438203377057462</v>
      </c>
      <c r="S88">
        <v>12.018989591408392</v>
      </c>
      <c r="T88">
        <v>0.81181713888723828</v>
      </c>
      <c r="U88">
        <v>47.819229469577706</v>
      </c>
      <c r="V88">
        <v>7.6355215577400388</v>
      </c>
      <c r="W88">
        <v>19.096558537057795</v>
      </c>
      <c r="X88">
        <v>65.367122117905737</v>
      </c>
      <c r="Y88">
        <v>0</v>
      </c>
      <c r="Z88">
        <v>8.7127901966186592</v>
      </c>
      <c r="AA88">
        <v>18.677579992485914</v>
      </c>
      <c r="AB88">
        <v>19.844812759248587</v>
      </c>
      <c r="AC88">
        <v>14.379597537238572</v>
      </c>
      <c r="AD88">
        <v>18.013084633375076</v>
      </c>
      <c r="AE88">
        <v>24.442488451471508</v>
      </c>
      <c r="AF88">
        <v>6.0107218917511993</v>
      </c>
      <c r="AG88">
        <v>30.321699651377578</v>
      </c>
      <c r="AH88">
        <v>65.842027272281342</v>
      </c>
      <c r="AI88">
        <v>7.5582034259862239</v>
      </c>
      <c r="AJ88">
        <v>0</v>
      </c>
      <c r="AK88">
        <v>28.096949223596326</v>
      </c>
      <c r="AL88">
        <v>62.977000720926448</v>
      </c>
      <c r="AM88">
        <v>7.782107776549779</v>
      </c>
      <c r="AN88">
        <v>2.8266115988311413E-2</v>
      </c>
      <c r="AO88">
        <v>0</v>
      </c>
      <c r="AP88">
        <v>1.3623584584600681</v>
      </c>
      <c r="AQ88">
        <v>19.601978108171572</v>
      </c>
      <c r="AR88">
        <v>22.505594481481722</v>
      </c>
      <c r="AS88">
        <v>15.751054451993319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58.11338997439465</v>
      </c>
      <c r="BB88">
        <f t="shared" si="1"/>
        <v>1338.9084430604978</v>
      </c>
      <c r="BC88">
        <v>1.3945319635627531</v>
      </c>
      <c r="BD88">
        <v>2.3194949294403897</v>
      </c>
      <c r="BE88">
        <v>1.6224807670250898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21.641393113762167</v>
      </c>
      <c r="K89">
        <v>518.3913545380658</v>
      </c>
      <c r="L89">
        <v>10.822664199568095</v>
      </c>
      <c r="M89">
        <v>65.656550525565109</v>
      </c>
      <c r="N89">
        <v>53.800215055483051</v>
      </c>
      <c r="O89">
        <v>75.558051933815833</v>
      </c>
      <c r="P89">
        <v>22.294121860576084</v>
      </c>
      <c r="Q89">
        <v>9.5487524500003786</v>
      </c>
      <c r="R89">
        <v>19.438203377057462</v>
      </c>
      <c r="S89">
        <v>12.018989591408392</v>
      </c>
      <c r="T89">
        <v>0.81181713888723828</v>
      </c>
      <c r="U89">
        <v>47.819229469577706</v>
      </c>
      <c r="V89">
        <v>7.6355215577400388</v>
      </c>
      <c r="W89">
        <v>19.096558537057795</v>
      </c>
      <c r="X89">
        <v>65.367122117905737</v>
      </c>
      <c r="Y89">
        <v>0</v>
      </c>
      <c r="Z89">
        <v>8.7127901966186592</v>
      </c>
      <c r="AA89">
        <v>18.677579992485914</v>
      </c>
      <c r="AB89">
        <v>19.844812759248587</v>
      </c>
      <c r="AC89">
        <v>14.379597537238572</v>
      </c>
      <c r="AD89">
        <v>18.013084633375076</v>
      </c>
      <c r="AE89">
        <v>24.442488451471508</v>
      </c>
      <c r="AF89">
        <v>6.0107218917511993</v>
      </c>
      <c r="AG89">
        <v>30.321699651377578</v>
      </c>
      <c r="AH89">
        <v>65.842027272281342</v>
      </c>
      <c r="AI89">
        <v>7.5582034259862239</v>
      </c>
      <c r="AJ89">
        <v>0</v>
      </c>
      <c r="AK89">
        <v>28.096949223596326</v>
      </c>
      <c r="AL89">
        <v>62.977000720926448</v>
      </c>
      <c r="AM89">
        <v>7.782107776549779</v>
      </c>
      <c r="AN89">
        <v>2.8266115988311413E-2</v>
      </c>
      <c r="AO89">
        <v>0</v>
      </c>
      <c r="AP89">
        <v>1.3623584584600681</v>
      </c>
      <c r="AQ89">
        <v>19.601978108171572</v>
      </c>
      <c r="AR89">
        <v>22.505594481481722</v>
      </c>
      <c r="AS89">
        <v>15.751054451993319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55.251610373726677</v>
      </c>
      <c r="BB89">
        <f t="shared" si="1"/>
        <v>1273.3065958509274</v>
      </c>
      <c r="BC89">
        <v>1.3945319635627531</v>
      </c>
      <c r="BD89">
        <v>2.3194949294403897</v>
      </c>
      <c r="BE89">
        <v>1.6224807670250898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20.331417002009601</v>
      </c>
      <c r="K90">
        <v>518.3913545380658</v>
      </c>
      <c r="L90">
        <v>10.822664199568095</v>
      </c>
      <c r="M90">
        <v>65.656550525565109</v>
      </c>
      <c r="N90">
        <v>53.800215055483051</v>
      </c>
      <c r="O90">
        <v>75.558051933815833</v>
      </c>
      <c r="P90">
        <v>22.294121860576084</v>
      </c>
      <c r="Q90">
        <v>9.5651300286463599</v>
      </c>
      <c r="R90">
        <v>19.438203377057462</v>
      </c>
      <c r="S90">
        <v>12.018989591408392</v>
      </c>
      <c r="T90">
        <v>0.81181713888723828</v>
      </c>
      <c r="U90">
        <v>47.819229469577706</v>
      </c>
      <c r="V90">
        <v>7.6355215577400388</v>
      </c>
      <c r="W90">
        <v>19.096558537057795</v>
      </c>
      <c r="X90">
        <v>65.367122117905737</v>
      </c>
      <c r="Y90">
        <v>0</v>
      </c>
      <c r="Z90">
        <v>8.7127901966186592</v>
      </c>
      <c r="AA90">
        <v>18.677579992485914</v>
      </c>
      <c r="AB90">
        <v>19.844812759248587</v>
      </c>
      <c r="AC90">
        <v>14.379597537238572</v>
      </c>
      <c r="AD90">
        <v>18.013084633375076</v>
      </c>
      <c r="AE90">
        <v>24.442488451471508</v>
      </c>
      <c r="AF90">
        <v>6.0107218917511993</v>
      </c>
      <c r="AG90">
        <v>30.321699651377578</v>
      </c>
      <c r="AH90">
        <v>65.842027272281342</v>
      </c>
      <c r="AI90">
        <v>7.5582034259862239</v>
      </c>
      <c r="AJ90">
        <v>0</v>
      </c>
      <c r="AK90">
        <v>28.096949223596326</v>
      </c>
      <c r="AL90">
        <v>62.977000720926448</v>
      </c>
      <c r="AM90">
        <v>7.782107776549779</v>
      </c>
      <c r="AN90">
        <v>2.8266115988311413E-2</v>
      </c>
      <c r="AO90">
        <v>0</v>
      </c>
      <c r="AP90">
        <v>1.3623584584600681</v>
      </c>
      <c r="AQ90">
        <v>19.601978108171572</v>
      </c>
      <c r="AR90">
        <v>22.505594481481722</v>
      </c>
      <c r="AS90">
        <v>15.751054451993319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55.197537955042833</v>
      </c>
      <c r="BB90">
        <f t="shared" si="1"/>
        <v>1272.0670697365044</v>
      </c>
      <c r="BC90">
        <v>1.3945319635627531</v>
      </c>
      <c r="BD90">
        <v>2.3194949294403897</v>
      </c>
      <c r="BE90">
        <v>1.6224807670250898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20.331417002009601</v>
      </c>
      <c r="K91">
        <v>518.3913545380658</v>
      </c>
      <c r="L91">
        <v>10.822664199568095</v>
      </c>
      <c r="M91">
        <v>65.656550525565109</v>
      </c>
      <c r="N91">
        <v>53.800215055483051</v>
      </c>
      <c r="O91">
        <v>75.558051933815833</v>
      </c>
      <c r="P91">
        <v>22.294121860576084</v>
      </c>
      <c r="Q91">
        <v>9.5651300286463599</v>
      </c>
      <c r="R91">
        <v>19.438203377057462</v>
      </c>
      <c r="S91">
        <v>12.018989591408392</v>
      </c>
      <c r="T91">
        <v>0.81181713888723828</v>
      </c>
      <c r="U91">
        <v>47.819229469577706</v>
      </c>
      <c r="V91">
        <v>7.6355215577400388</v>
      </c>
      <c r="W91">
        <v>17.75292518844638</v>
      </c>
      <c r="X91">
        <v>65.367122117905737</v>
      </c>
      <c r="Y91">
        <v>0</v>
      </c>
      <c r="Z91">
        <v>8.7127901966186592</v>
      </c>
      <c r="AA91">
        <v>18.677579992485914</v>
      </c>
      <c r="AB91">
        <v>20.554512527138385</v>
      </c>
      <c r="AC91">
        <v>14.379597537238572</v>
      </c>
      <c r="AD91">
        <v>18.013084633375076</v>
      </c>
      <c r="AE91">
        <v>24.442488451471508</v>
      </c>
      <c r="AF91">
        <v>12.461252928661029</v>
      </c>
      <c r="AG91">
        <v>30.321699651377578</v>
      </c>
      <c r="AH91">
        <v>65.842027272281342</v>
      </c>
      <c r="AI91">
        <v>7.5582034259862239</v>
      </c>
      <c r="AJ91">
        <v>0</v>
      </c>
      <c r="AK91">
        <v>28.096949223596326</v>
      </c>
      <c r="AL91">
        <v>62.977000720926448</v>
      </c>
      <c r="AM91">
        <v>7.782107776549779</v>
      </c>
      <c r="AN91">
        <v>2.8266115988311413E-2</v>
      </c>
      <c r="AO91">
        <v>0</v>
      </c>
      <c r="AP91">
        <v>1.3623584584600681</v>
      </c>
      <c r="AQ91">
        <v>19.601978108171572</v>
      </c>
      <c r="AR91">
        <v>22.505594481481722</v>
      </c>
      <c r="AS91">
        <v>15.751054451993319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55.440671728711493</v>
      </c>
      <c r="BB91">
        <f t="shared" si="1"/>
        <v>1277.6336565563315</v>
      </c>
      <c r="BC91">
        <v>1.4289921904761906</v>
      </c>
      <c r="BD91">
        <v>2.3194949294403897</v>
      </c>
      <c r="BE91">
        <v>1.5811436774193548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20.331417002009601</v>
      </c>
      <c r="K92">
        <v>518.3913545380658</v>
      </c>
      <c r="L92">
        <v>10.822664199568095</v>
      </c>
      <c r="M92">
        <v>65.656550525565109</v>
      </c>
      <c r="N92">
        <v>53.800215055483051</v>
      </c>
      <c r="O92">
        <v>75.558051933815833</v>
      </c>
      <c r="P92">
        <v>22.294121860576084</v>
      </c>
      <c r="Q92">
        <v>9.5651300286463599</v>
      </c>
      <c r="R92">
        <v>19.438203377057462</v>
      </c>
      <c r="S92">
        <v>12.018989591408392</v>
      </c>
      <c r="T92">
        <v>0.81181713888723828</v>
      </c>
      <c r="U92">
        <v>47.819229469577706</v>
      </c>
      <c r="V92">
        <v>7.6355215577400388</v>
      </c>
      <c r="W92">
        <v>16.404708633156446</v>
      </c>
      <c r="X92">
        <v>65.367122117905737</v>
      </c>
      <c r="Y92">
        <v>0</v>
      </c>
      <c r="Z92">
        <v>8.7127901966186592</v>
      </c>
      <c r="AA92">
        <v>18.677579992485914</v>
      </c>
      <c r="AB92">
        <v>20.554512527138385</v>
      </c>
      <c r="AC92">
        <v>14.379597537238572</v>
      </c>
      <c r="AD92">
        <v>18.013084633375076</v>
      </c>
      <c r="AE92">
        <v>24.442488451471508</v>
      </c>
      <c r="AF92">
        <v>12.461252928661029</v>
      </c>
      <c r="AG92">
        <v>30.321699651377578</v>
      </c>
      <c r="AH92">
        <v>65.842027272281342</v>
      </c>
      <c r="AI92">
        <v>7.5582034259862239</v>
      </c>
      <c r="AJ92">
        <v>0</v>
      </c>
      <c r="AK92">
        <v>28.096949223596326</v>
      </c>
      <c r="AL92">
        <v>62.977000720926448</v>
      </c>
      <c r="AM92">
        <v>7.782107776549779</v>
      </c>
      <c r="AN92">
        <v>2.8266115988311413E-2</v>
      </c>
      <c r="AO92">
        <v>0</v>
      </c>
      <c r="AP92">
        <v>1.3623584584600681</v>
      </c>
      <c r="AQ92">
        <v>19.601978108171572</v>
      </c>
      <c r="AR92">
        <v>22.505594481481722</v>
      </c>
      <c r="AS92">
        <v>15.751054451993319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55.384316276700389</v>
      </c>
      <c r="BB92">
        <f t="shared" si="1"/>
        <v>1276.3417954530526</v>
      </c>
      <c r="BC92">
        <v>1.4289921904761906</v>
      </c>
      <c r="BD92">
        <v>2.3194949294403897</v>
      </c>
      <c r="BE92">
        <v>1.5811436774193548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20.331417002009601</v>
      </c>
      <c r="K93">
        <v>518.3913545380658</v>
      </c>
      <c r="L93">
        <v>10.822664199568095</v>
      </c>
      <c r="M93">
        <v>65.656550525565109</v>
      </c>
      <c r="N93">
        <v>53.800215055483051</v>
      </c>
      <c r="O93">
        <v>75.558051933815833</v>
      </c>
      <c r="P93">
        <v>22.294121860576084</v>
      </c>
      <c r="Q93">
        <v>9.5651300286463599</v>
      </c>
      <c r="R93">
        <v>19.438203377057462</v>
      </c>
      <c r="S93">
        <v>12.018989591408392</v>
      </c>
      <c r="T93">
        <v>0.81181713888723828</v>
      </c>
      <c r="U93">
        <v>47.819229469577706</v>
      </c>
      <c r="V93">
        <v>7.6355215577400388</v>
      </c>
      <c r="W93">
        <v>15.421992044270723</v>
      </c>
      <c r="X93">
        <v>65.367122117905737</v>
      </c>
      <c r="Y93">
        <v>0</v>
      </c>
      <c r="Z93">
        <v>8.7127901966186592</v>
      </c>
      <c r="AA93">
        <v>18.677579992485914</v>
      </c>
      <c r="AB93">
        <v>20.554512527138385</v>
      </c>
      <c r="AC93">
        <v>14.379597537238572</v>
      </c>
      <c r="AD93">
        <v>18.013084633375076</v>
      </c>
      <c r="AE93">
        <v>24.442488451471508</v>
      </c>
      <c r="AF93">
        <v>12.461252928661029</v>
      </c>
      <c r="AG93">
        <v>30.321699651377578</v>
      </c>
      <c r="AH93">
        <v>65.842027272281342</v>
      </c>
      <c r="AI93">
        <v>1.7635807681277393</v>
      </c>
      <c r="AJ93">
        <v>0</v>
      </c>
      <c r="AK93">
        <v>28.096949223596326</v>
      </c>
      <c r="AL93">
        <v>62.977000720926448</v>
      </c>
      <c r="AM93">
        <v>7.782107776549779</v>
      </c>
      <c r="AN93">
        <v>2.8266115988311413E-2</v>
      </c>
      <c r="AO93">
        <v>0</v>
      </c>
      <c r="AP93">
        <v>0.68117922923003404</v>
      </c>
      <c r="AQ93">
        <v>19.601978108171572</v>
      </c>
      <c r="AR93">
        <v>22.505594481481722</v>
      </c>
      <c r="AS93">
        <v>15.751054451993319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55.072550204404664</v>
      </c>
      <c r="BB93">
        <f t="shared" si="1"/>
        <v>1269.1950430493741</v>
      </c>
      <c r="BC93">
        <v>1.4289921904761906</v>
      </c>
      <c r="BD93">
        <v>2.3194949294403897</v>
      </c>
      <c r="BE93">
        <v>1.5811436774193548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20.331417002009601</v>
      </c>
      <c r="K94">
        <v>518.3913545380658</v>
      </c>
      <c r="L94">
        <v>10.822664199568095</v>
      </c>
      <c r="M94">
        <v>65.656550525565109</v>
      </c>
      <c r="N94">
        <v>53.800215055483051</v>
      </c>
      <c r="O94">
        <v>75.558051933815833</v>
      </c>
      <c r="P94">
        <v>22.294121860576084</v>
      </c>
      <c r="Q94">
        <v>9.5651300286463599</v>
      </c>
      <c r="R94">
        <v>19.438203377057462</v>
      </c>
      <c r="S94">
        <v>12.018989591408392</v>
      </c>
      <c r="T94">
        <v>0.81181713888723828</v>
      </c>
      <c r="U94">
        <v>47.819229469577706</v>
      </c>
      <c r="V94">
        <v>7.6355215577400388</v>
      </c>
      <c r="W94">
        <v>15.421992044270723</v>
      </c>
      <c r="X94">
        <v>65.367122117905737</v>
      </c>
      <c r="Y94">
        <v>0</v>
      </c>
      <c r="Z94">
        <v>8.7127901966186592</v>
      </c>
      <c r="AA94">
        <v>18.677579992485914</v>
      </c>
      <c r="AB94">
        <v>20.554512527138385</v>
      </c>
      <c r="AC94">
        <v>14.379597537238572</v>
      </c>
      <c r="AD94">
        <v>18.013084633375076</v>
      </c>
      <c r="AE94">
        <v>24.442488451471508</v>
      </c>
      <c r="AF94">
        <v>12.461252928661029</v>
      </c>
      <c r="AG94">
        <v>30.321699651377578</v>
      </c>
      <c r="AH94">
        <v>65.842027272281342</v>
      </c>
      <c r="AI94">
        <v>1.7635807681277393</v>
      </c>
      <c r="AJ94">
        <v>0</v>
      </c>
      <c r="AK94">
        <v>28.096949223596326</v>
      </c>
      <c r="AL94">
        <v>62.977000720926448</v>
      </c>
      <c r="AM94">
        <v>7.782107776549779</v>
      </c>
      <c r="AN94">
        <v>2.8266115988311413E-2</v>
      </c>
      <c r="AO94">
        <v>0</v>
      </c>
      <c r="AP94">
        <v>0.68117922923003404</v>
      </c>
      <c r="AQ94">
        <v>19.601978108171572</v>
      </c>
      <c r="AR94">
        <v>22.505594481481722</v>
      </c>
      <c r="AS94">
        <v>15.751054451993319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55.072550204404664</v>
      </c>
      <c r="BB94">
        <f t="shared" si="1"/>
        <v>1269.1950430493741</v>
      </c>
      <c r="BC94">
        <v>1.4289921904761906</v>
      </c>
      <c r="BD94">
        <v>2.3194949294403897</v>
      </c>
      <c r="BE94">
        <v>1.5811436774193548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60.081402629931119</v>
      </c>
      <c r="K95">
        <v>518.3913545380658</v>
      </c>
      <c r="L95">
        <v>10.822664199568095</v>
      </c>
      <c r="M95">
        <v>65.656550525565109</v>
      </c>
      <c r="N95">
        <v>53.800215055483051</v>
      </c>
      <c r="O95">
        <v>75.558051933815833</v>
      </c>
      <c r="P95">
        <v>22.294121860576084</v>
      </c>
      <c r="Q95">
        <v>9.5651300286463599</v>
      </c>
      <c r="R95">
        <v>19.438203377057462</v>
      </c>
      <c r="S95">
        <v>12.018989591408392</v>
      </c>
      <c r="T95">
        <v>0.81181713888723828</v>
      </c>
      <c r="U95">
        <v>47.819229469577706</v>
      </c>
      <c r="V95">
        <v>7.6355215577400388</v>
      </c>
      <c r="W95">
        <v>15.421992044270723</v>
      </c>
      <c r="X95">
        <v>65.367122117905737</v>
      </c>
      <c r="Y95">
        <v>0</v>
      </c>
      <c r="Z95">
        <v>8.7127901966186592</v>
      </c>
      <c r="AA95">
        <v>18.677579992485914</v>
      </c>
      <c r="AB95">
        <v>19.844812759248587</v>
      </c>
      <c r="AC95">
        <v>14.379597537238572</v>
      </c>
      <c r="AD95">
        <v>13.478558210081401</v>
      </c>
      <c r="AE95">
        <v>24.442488451471508</v>
      </c>
      <c r="AF95">
        <v>6.0107218917511993</v>
      </c>
      <c r="AG95">
        <v>30.321699651377578</v>
      </c>
      <c r="AH95">
        <v>54.868355686182426</v>
      </c>
      <c r="AI95">
        <v>1.7635807681277393</v>
      </c>
      <c r="AJ95">
        <v>0</v>
      </c>
      <c r="AK95">
        <v>28.096949223596326</v>
      </c>
      <c r="AL95">
        <v>62.977000720926448</v>
      </c>
      <c r="AM95">
        <v>7.782107776549779</v>
      </c>
      <c r="AN95">
        <v>2.8266115988311413E-2</v>
      </c>
      <c r="AO95">
        <v>0</v>
      </c>
      <c r="AP95">
        <v>0.68117922923003404</v>
      </c>
      <c r="AQ95">
        <v>18.875978604070131</v>
      </c>
      <c r="AR95">
        <v>22.505594481481722</v>
      </c>
      <c r="AS95">
        <v>15.751054451993319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55.756212499947111</v>
      </c>
      <c r="BB95">
        <f t="shared" si="1"/>
        <v>1284.5839987226864</v>
      </c>
      <c r="BC95">
        <v>1.3945319635627531</v>
      </c>
      <c r="BD95">
        <v>2.3194949294403897</v>
      </c>
      <c r="BE95">
        <v>1.3326645635593219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90.346482988937581</v>
      </c>
      <c r="K96">
        <v>518.3913545380658</v>
      </c>
      <c r="L96">
        <v>10.822664199568095</v>
      </c>
      <c r="M96">
        <v>65.656550525565109</v>
      </c>
      <c r="N96">
        <v>53.800215055483051</v>
      </c>
      <c r="O96">
        <v>75.558051933815833</v>
      </c>
      <c r="P96">
        <v>22.294121860576084</v>
      </c>
      <c r="Q96">
        <v>9.5651300286463599</v>
      </c>
      <c r="R96">
        <v>19.438203377057462</v>
      </c>
      <c r="S96">
        <v>12.018989591408392</v>
      </c>
      <c r="T96">
        <v>0.81181713888723828</v>
      </c>
      <c r="U96">
        <v>47.819229469577706</v>
      </c>
      <c r="V96">
        <v>7.6355215577400388</v>
      </c>
      <c r="W96">
        <v>15.421992044270723</v>
      </c>
      <c r="X96">
        <v>65.367122117905737</v>
      </c>
      <c r="Y96">
        <v>0</v>
      </c>
      <c r="Z96">
        <v>8.7127901966186592</v>
      </c>
      <c r="AA96">
        <v>18.677579992485914</v>
      </c>
      <c r="AB96">
        <v>19.844812759248587</v>
      </c>
      <c r="AC96">
        <v>14.379597537238572</v>
      </c>
      <c r="AD96">
        <v>13.478558210081401</v>
      </c>
      <c r="AE96">
        <v>24.442488451471508</v>
      </c>
      <c r="AF96">
        <v>6.0107218917511993</v>
      </c>
      <c r="AG96">
        <v>30.321699651377578</v>
      </c>
      <c r="AH96">
        <v>53.935371742120637</v>
      </c>
      <c r="AI96">
        <v>1.7635807681277393</v>
      </c>
      <c r="AJ96">
        <v>0</v>
      </c>
      <c r="AK96">
        <v>28.096949223596326</v>
      </c>
      <c r="AL96">
        <v>62.977000720926448</v>
      </c>
      <c r="AM96">
        <v>7.782107776549779</v>
      </c>
      <c r="AN96">
        <v>2.8266115988311413E-2</v>
      </c>
      <c r="AO96">
        <v>0</v>
      </c>
      <c r="AP96">
        <v>0.68117922923003404</v>
      </c>
      <c r="AQ96">
        <v>18.875978604070131</v>
      </c>
      <c r="AR96">
        <v>22.505594481481722</v>
      </c>
      <c r="AS96">
        <v>15.751054451993319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56.982294130091788</v>
      </c>
      <c r="BB96">
        <f t="shared" si="1"/>
        <v>1312.6755913142974</v>
      </c>
      <c r="BC96">
        <v>1.3945319635627531</v>
      </c>
      <c r="BD96">
        <v>2.3194949294403897</v>
      </c>
      <c r="BE96">
        <v>1.3182423703703705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90.346482988937581</v>
      </c>
      <c r="K97">
        <v>518.3913545380658</v>
      </c>
      <c r="L97">
        <v>10.822664199568095</v>
      </c>
      <c r="M97">
        <v>65.656550525565109</v>
      </c>
      <c r="N97">
        <v>53.800215055483051</v>
      </c>
      <c r="O97">
        <v>75.558051933815833</v>
      </c>
      <c r="P97">
        <v>22.294121860576084</v>
      </c>
      <c r="Q97">
        <v>9.5651300286463599</v>
      </c>
      <c r="R97">
        <v>19.438203377057462</v>
      </c>
      <c r="S97">
        <v>12.018989591408392</v>
      </c>
      <c r="T97">
        <v>0.81181713888723828</v>
      </c>
      <c r="U97">
        <v>47.819229469577706</v>
      </c>
      <c r="V97">
        <v>7.6355215577400388</v>
      </c>
      <c r="W97">
        <v>15.420723041759897</v>
      </c>
      <c r="X97">
        <v>65.367122117905737</v>
      </c>
      <c r="Y97">
        <v>0</v>
      </c>
      <c r="Z97">
        <v>8.7127901966186592</v>
      </c>
      <c r="AA97">
        <v>18.677579992485914</v>
      </c>
      <c r="AB97">
        <v>19.844812759248587</v>
      </c>
      <c r="AC97">
        <v>14.379597537238572</v>
      </c>
      <c r="AD97">
        <v>13.478558210081401</v>
      </c>
      <c r="AE97">
        <v>24.442488451471508</v>
      </c>
      <c r="AF97">
        <v>6.0107218917511993</v>
      </c>
      <c r="AG97">
        <v>30.321699651377578</v>
      </c>
      <c r="AH97">
        <v>54.868355686182426</v>
      </c>
      <c r="AI97">
        <v>1.7635807681277393</v>
      </c>
      <c r="AJ97">
        <v>0</v>
      </c>
      <c r="AK97">
        <v>28.096949223596326</v>
      </c>
      <c r="AL97">
        <v>62.977000720926448</v>
      </c>
      <c r="AM97">
        <v>7.782107776549779</v>
      </c>
      <c r="AN97">
        <v>2.8266115988311413E-2</v>
      </c>
      <c r="AO97">
        <v>0</v>
      </c>
      <c r="AP97">
        <v>0.51088453650926879</v>
      </c>
      <c r="AQ97">
        <v>18.875978604070131</v>
      </c>
      <c r="AR97">
        <v>22.505594481481722</v>
      </c>
      <c r="AS97">
        <v>15.751054451993319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57.014121496492905</v>
      </c>
      <c r="BB97">
        <f t="shared" si="1"/>
        <v>1313.4183608405406</v>
      </c>
      <c r="BC97">
        <v>1.3945319635627531</v>
      </c>
      <c r="BD97">
        <v>2.3194949294403897</v>
      </c>
      <c r="BE97">
        <v>1.3314190141843971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90.346482988937581</v>
      </c>
      <c r="K98">
        <v>518.3913545380658</v>
      </c>
      <c r="L98">
        <v>10.822664199568095</v>
      </c>
      <c r="M98">
        <v>65.656550525565109</v>
      </c>
      <c r="N98">
        <v>53.800215055483051</v>
      </c>
      <c r="O98">
        <v>75.558051933815833</v>
      </c>
      <c r="P98">
        <v>22.294121860576084</v>
      </c>
      <c r="Q98">
        <v>9.5651300286463599</v>
      </c>
      <c r="R98">
        <v>19.438203377057462</v>
      </c>
      <c r="S98">
        <v>12.018989591408392</v>
      </c>
      <c r="T98">
        <v>0.81181713888723828</v>
      </c>
      <c r="U98">
        <v>47.819229469577706</v>
      </c>
      <c r="V98">
        <v>7.6355215577400388</v>
      </c>
      <c r="W98">
        <v>15.416138998049503</v>
      </c>
      <c r="X98">
        <v>65.367122117905737</v>
      </c>
      <c r="Y98">
        <v>0</v>
      </c>
      <c r="Z98">
        <v>8.7127901966186592</v>
      </c>
      <c r="AA98">
        <v>18.677579992485914</v>
      </c>
      <c r="AB98">
        <v>19.844812759248587</v>
      </c>
      <c r="AC98">
        <v>14.379597537238572</v>
      </c>
      <c r="AD98">
        <v>8.9857054733876005</v>
      </c>
      <c r="AE98">
        <v>24.442488451471508</v>
      </c>
      <c r="AF98">
        <v>6.0107218917511993</v>
      </c>
      <c r="AG98">
        <v>30.321699651377578</v>
      </c>
      <c r="AH98">
        <v>57.489597039031516</v>
      </c>
      <c r="AI98">
        <v>1.7635807681277393</v>
      </c>
      <c r="AJ98">
        <v>0</v>
      </c>
      <c r="AK98">
        <v>28.096949223596326</v>
      </c>
      <c r="AL98">
        <v>62.977000720926448</v>
      </c>
      <c r="AM98">
        <v>7.782107776549779</v>
      </c>
      <c r="AN98">
        <v>2.8266115988311413E-2</v>
      </c>
      <c r="AO98">
        <v>0</v>
      </c>
      <c r="AP98">
        <v>0.51088453650926879</v>
      </c>
      <c r="AQ98">
        <v>18.875978604070131</v>
      </c>
      <c r="AR98">
        <v>22.505594481481722</v>
      </c>
      <c r="AS98">
        <v>15.751054451993319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56.93569652762109</v>
      </c>
      <c r="BB98">
        <f t="shared" si="1"/>
        <v>1311.6732907506514</v>
      </c>
      <c r="BC98">
        <v>1.3945319635627531</v>
      </c>
      <c r="BD98">
        <v>2.3194949294403897</v>
      </c>
      <c r="BE98">
        <v>1.3841193829787235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3.5996243765668914E-2</v>
      </c>
      <c r="E99">
        <f t="shared" si="2"/>
        <v>0</v>
      </c>
      <c r="F99">
        <f t="shared" si="2"/>
        <v>0</v>
      </c>
      <c r="G99">
        <f t="shared" si="2"/>
        <v>1.156046890392652E-2</v>
      </c>
      <c r="H99">
        <f t="shared" si="2"/>
        <v>0</v>
      </c>
      <c r="I99">
        <f t="shared" si="2"/>
        <v>3.6811210696573644E-3</v>
      </c>
      <c r="J99">
        <f t="shared" si="2"/>
        <v>0.34170024895910089</v>
      </c>
      <c r="K99">
        <f t="shared" si="2"/>
        <v>10.034379719274067</v>
      </c>
      <c r="L99">
        <f t="shared" si="2"/>
        <v>0.20583201252112729</v>
      </c>
      <c r="M99">
        <f t="shared" si="2"/>
        <v>1.5757572126135619</v>
      </c>
      <c r="N99">
        <f t="shared" si="2"/>
        <v>1.2912051613315927</v>
      </c>
      <c r="O99">
        <f t="shared" si="2"/>
        <v>1.8133932464115774</v>
      </c>
      <c r="P99">
        <f t="shared" si="2"/>
        <v>0.6515345519912995</v>
      </c>
      <c r="Q99">
        <f t="shared" si="2"/>
        <v>0.18765521124828685</v>
      </c>
      <c r="R99">
        <f t="shared" si="2"/>
        <v>0.34033906512760531</v>
      </c>
      <c r="S99">
        <f t="shared" si="2"/>
        <v>0.23251636306676648</v>
      </c>
      <c r="T99">
        <f t="shared" si="2"/>
        <v>1.3174769973516721E-2</v>
      </c>
      <c r="U99">
        <f t="shared" si="2"/>
        <v>1.1314508293763625</v>
      </c>
      <c r="V99">
        <f t="shared" si="2"/>
        <v>0.13938696854513408</v>
      </c>
      <c r="W99">
        <f t="shared" si="2"/>
        <v>0.37903276544862885</v>
      </c>
      <c r="X99">
        <f t="shared" si="2"/>
        <v>1.3171218624913552</v>
      </c>
      <c r="Y99">
        <f t="shared" si="2"/>
        <v>0</v>
      </c>
      <c r="Z99">
        <f t="shared" si="2"/>
        <v>0.19094118221289941</v>
      </c>
      <c r="AA99">
        <f t="shared" si="2"/>
        <v>0.28332878985159687</v>
      </c>
      <c r="AB99">
        <f t="shared" si="2"/>
        <v>0.47840460552563469</v>
      </c>
      <c r="AC99">
        <f t="shared" si="2"/>
        <v>0.34511034089372644</v>
      </c>
      <c r="AD99">
        <f t="shared" si="2"/>
        <v>0.21216097458320304</v>
      </c>
      <c r="AE99">
        <f t="shared" si="2"/>
        <v>0.58805523996086384</v>
      </c>
      <c r="AF99">
        <f t="shared" si="2"/>
        <v>0.13685387835624965</v>
      </c>
      <c r="AG99">
        <f t="shared" si="2"/>
        <v>0.72772079163306191</v>
      </c>
      <c r="AH99">
        <f t="shared" si="2"/>
        <v>0.86634246190599573</v>
      </c>
      <c r="AI99">
        <f t="shared" si="2"/>
        <v>0.13020580289439576</v>
      </c>
      <c r="AJ99">
        <f t="shared" si="2"/>
        <v>0</v>
      </c>
      <c r="AK99">
        <f t="shared" si="2"/>
        <v>0.67432678136631163</v>
      </c>
      <c r="AL99">
        <f t="shared" si="2"/>
        <v>1.4292280454148183</v>
      </c>
      <c r="AM99">
        <f t="shared" si="2"/>
        <v>0.14440023594695514</v>
      </c>
      <c r="AN99">
        <f t="shared" si="2"/>
        <v>7.9210879559590797E-4</v>
      </c>
      <c r="AO99">
        <f t="shared" si="2"/>
        <v>0</v>
      </c>
      <c r="AP99">
        <f t="shared" si="2"/>
        <v>2.6168636459063432E-2</v>
      </c>
      <c r="AQ99">
        <f t="shared" si="2"/>
        <v>0.2044292699053617</v>
      </c>
      <c r="AR99">
        <f t="shared" si="2"/>
        <v>0.52900378502481582</v>
      </c>
      <c r="AS99">
        <f t="shared" si="2"/>
        <v>0.37921656151972399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1.1307906257406442</v>
      </c>
      <c r="BB99">
        <f>SUM(B99:AZ99)-BA99+SUM(BC99:BF99)</f>
        <v>26.026944374792212</v>
      </c>
      <c r="BC99">
        <f t="shared" si="2"/>
        <v>3.3572147806246413E-2</v>
      </c>
      <c r="BD99">
        <f t="shared" si="2"/>
        <v>1.9203967592705661E-2</v>
      </c>
      <c r="BE99">
        <f t="shared" si="2"/>
        <v>2.1358686018687106E-2</v>
      </c>
      <c r="BF99">
        <f t="shared" si="2"/>
        <v>3.1192884745710723E-2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166.51099334946932</v>
      </c>
      <c r="L3">
        <v>48.435789539516492</v>
      </c>
      <c r="M3">
        <v>0</v>
      </c>
      <c r="N3">
        <v>30.265882378448275</v>
      </c>
      <c r="O3">
        <v>50.834705935029966</v>
      </c>
      <c r="P3">
        <v>69.659401194339921</v>
      </c>
      <c r="Q3">
        <v>5.2678538606119583</v>
      </c>
      <c r="R3">
        <v>10.86339225195103</v>
      </c>
      <c r="S3">
        <v>6.7665553911664977</v>
      </c>
      <c r="T3">
        <v>0</v>
      </c>
      <c r="U3">
        <v>253.80281945279367</v>
      </c>
      <c r="V3">
        <v>4.4155248793318211</v>
      </c>
      <c r="W3">
        <v>11.197857096454275</v>
      </c>
      <c r="X3">
        <v>37.807324941438772</v>
      </c>
      <c r="Y3">
        <v>0</v>
      </c>
      <c r="Z3">
        <v>5.0388176455854721</v>
      </c>
      <c r="AA3">
        <v>10.801696990189939</v>
      </c>
      <c r="AB3">
        <v>10.126162377374243</v>
      </c>
      <c r="AC3">
        <v>7.4471931870027115</v>
      </c>
      <c r="AD3">
        <v>4.6715264171154249</v>
      </c>
      <c r="AE3">
        <v>12.672674252765603</v>
      </c>
      <c r="AF3">
        <v>0</v>
      </c>
      <c r="AG3">
        <v>0</v>
      </c>
      <c r="AH3">
        <v>17.982885242642453</v>
      </c>
      <c r="AI3">
        <v>0.91335927639323722</v>
      </c>
      <c r="AJ3">
        <v>0</v>
      </c>
      <c r="AK3">
        <v>13.657939057816739</v>
      </c>
      <c r="AL3">
        <v>13.69643433686441</v>
      </c>
      <c r="AM3">
        <v>2.7057546742642455</v>
      </c>
      <c r="AN3">
        <v>0</v>
      </c>
      <c r="AO3">
        <v>0</v>
      </c>
      <c r="AP3">
        <v>0.22976773690728111</v>
      </c>
      <c r="AQ3">
        <v>0</v>
      </c>
      <c r="AR3">
        <v>13.014165173453243</v>
      </c>
      <c r="AS3">
        <v>8.4140115665831772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34.158980406990274</v>
      </c>
      <c r="BB3">
        <f>SUM(B3:AZ3)-BA3</f>
        <v>783.04150779852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166.51099334946932</v>
      </c>
      <c r="L4">
        <v>48.435789539516492</v>
      </c>
      <c r="M4">
        <v>0</v>
      </c>
      <c r="N4">
        <v>30.265882378448275</v>
      </c>
      <c r="O4">
        <v>50.834705935029966</v>
      </c>
      <c r="P4">
        <v>69.659401194339921</v>
      </c>
      <c r="Q4">
        <v>5.2678538606119583</v>
      </c>
      <c r="R4">
        <v>10.86339225195103</v>
      </c>
      <c r="S4">
        <v>6.7665553911664977</v>
      </c>
      <c r="T4">
        <v>0</v>
      </c>
      <c r="U4">
        <v>253.80281945279367</v>
      </c>
      <c r="V4">
        <v>4.4155248793318211</v>
      </c>
      <c r="W4">
        <v>11.197857096454275</v>
      </c>
      <c r="X4">
        <v>37.807324941438772</v>
      </c>
      <c r="Y4">
        <v>0</v>
      </c>
      <c r="Z4">
        <v>5.0388176455854721</v>
      </c>
      <c r="AA4">
        <v>10.801696990189939</v>
      </c>
      <c r="AB4">
        <v>10.126162377374243</v>
      </c>
      <c r="AC4">
        <v>7.4471931870027115</v>
      </c>
      <c r="AD4">
        <v>4.6715264171154249</v>
      </c>
      <c r="AE4">
        <v>12.672674252765603</v>
      </c>
      <c r="AF4">
        <v>0</v>
      </c>
      <c r="AG4">
        <v>0</v>
      </c>
      <c r="AH4">
        <v>17.982885242642453</v>
      </c>
      <c r="AI4">
        <v>0.91335927639323722</v>
      </c>
      <c r="AJ4">
        <v>0</v>
      </c>
      <c r="AK4">
        <v>13.657939057816739</v>
      </c>
      <c r="AL4">
        <v>13.69643433686441</v>
      </c>
      <c r="AM4">
        <v>2.7057546742642455</v>
      </c>
      <c r="AN4">
        <v>0</v>
      </c>
      <c r="AO4">
        <v>0</v>
      </c>
      <c r="AP4">
        <v>0.22976773690728111</v>
      </c>
      <c r="AQ4">
        <v>0</v>
      </c>
      <c r="AR4">
        <v>13.014165173453243</v>
      </c>
      <c r="AS4">
        <v>8.4140115665831772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34.158980406990274</v>
      </c>
      <c r="BB4">
        <f t="shared" ref="BB4:BB67" si="0">SUM(B4:AZ4)-BA4</f>
        <v>783.04150779852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166.51099334946932</v>
      </c>
      <c r="L5">
        <v>48.435789539516492</v>
      </c>
      <c r="M5">
        <v>0</v>
      </c>
      <c r="N5">
        <v>30.265882378448275</v>
      </c>
      <c r="O5">
        <v>50.834705935029966</v>
      </c>
      <c r="P5">
        <v>69.659401194339921</v>
      </c>
      <c r="Q5">
        <v>5.2666554020365828</v>
      </c>
      <c r="R5">
        <v>10.86339225195103</v>
      </c>
      <c r="S5">
        <v>6.7665553911664977</v>
      </c>
      <c r="T5">
        <v>0</v>
      </c>
      <c r="U5">
        <v>253.80281945279367</v>
      </c>
      <c r="V5">
        <v>4.4155248793318211</v>
      </c>
      <c r="W5">
        <v>11.197857096454275</v>
      </c>
      <c r="X5">
        <v>37.807324941438772</v>
      </c>
      <c r="Y5">
        <v>0</v>
      </c>
      <c r="Z5">
        <v>5.0388176455854721</v>
      </c>
      <c r="AA5">
        <v>10.801696990189939</v>
      </c>
      <c r="AB5">
        <v>10.126162377374243</v>
      </c>
      <c r="AC5">
        <v>7.4471931870027115</v>
      </c>
      <c r="AD5">
        <v>4.6715264171154249</v>
      </c>
      <c r="AE5">
        <v>12.672674252765603</v>
      </c>
      <c r="AF5">
        <v>0</v>
      </c>
      <c r="AG5">
        <v>0</v>
      </c>
      <c r="AH5">
        <v>17.982885242642453</v>
      </c>
      <c r="AI5">
        <v>0.91335927639323722</v>
      </c>
      <c r="AJ5">
        <v>0</v>
      </c>
      <c r="AK5">
        <v>13.657939057816739</v>
      </c>
      <c r="AL5">
        <v>16.971668450436511</v>
      </c>
      <c r="AM5">
        <v>2.7057546742642455</v>
      </c>
      <c r="AN5">
        <v>0</v>
      </c>
      <c r="AO5">
        <v>0</v>
      </c>
      <c r="AP5">
        <v>0.22976773690728111</v>
      </c>
      <c r="AQ5">
        <v>0</v>
      </c>
      <c r="AR5">
        <v>13.014165173453243</v>
      </c>
      <c r="AS5">
        <v>8.2071099049259022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34.287186607911856</v>
      </c>
      <c r="BB5">
        <f t="shared" si="0"/>
        <v>785.98043559093765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166.51099334946932</v>
      </c>
      <c r="L6">
        <v>48.435789539516492</v>
      </c>
      <c r="M6">
        <v>0</v>
      </c>
      <c r="N6">
        <v>30.265882378448275</v>
      </c>
      <c r="O6">
        <v>50.834705935029966</v>
      </c>
      <c r="P6">
        <v>69.659401194339921</v>
      </c>
      <c r="Q6">
        <v>5.2666554020365828</v>
      </c>
      <c r="R6">
        <v>10.86339225195103</v>
      </c>
      <c r="S6">
        <v>6.7665553911664977</v>
      </c>
      <c r="T6">
        <v>0</v>
      </c>
      <c r="U6">
        <v>253.80281945279367</v>
      </c>
      <c r="V6">
        <v>4.4155248793318211</v>
      </c>
      <c r="W6">
        <v>11.197857096454275</v>
      </c>
      <c r="X6">
        <v>37.807324941438772</v>
      </c>
      <c r="Y6">
        <v>0</v>
      </c>
      <c r="Z6">
        <v>5.0388176455854721</v>
      </c>
      <c r="AA6">
        <v>10.801696990189939</v>
      </c>
      <c r="AB6">
        <v>10.126162377374243</v>
      </c>
      <c r="AC6">
        <v>7.4471931870027115</v>
      </c>
      <c r="AD6">
        <v>4.6715264171154249</v>
      </c>
      <c r="AE6">
        <v>12.672674252765603</v>
      </c>
      <c r="AF6">
        <v>0</v>
      </c>
      <c r="AG6">
        <v>0</v>
      </c>
      <c r="AH6">
        <v>17.982885242642453</v>
      </c>
      <c r="AI6">
        <v>0.91335927639323722</v>
      </c>
      <c r="AJ6">
        <v>0</v>
      </c>
      <c r="AK6">
        <v>13.657939057816739</v>
      </c>
      <c r="AL6">
        <v>16.971668450436511</v>
      </c>
      <c r="AM6">
        <v>2.7057546742642455</v>
      </c>
      <c r="AN6">
        <v>0</v>
      </c>
      <c r="AO6">
        <v>0</v>
      </c>
      <c r="AP6">
        <v>0.22976773690728111</v>
      </c>
      <c r="AQ6">
        <v>0</v>
      </c>
      <c r="AR6">
        <v>13.014165173453243</v>
      </c>
      <c r="AS6">
        <v>8.2071099049259022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34.287186607911856</v>
      </c>
      <c r="BB6">
        <f t="shared" si="0"/>
        <v>785.98043559093765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166.51099334946932</v>
      </c>
      <c r="L7">
        <v>48.435789539516492</v>
      </c>
      <c r="M7">
        <v>0</v>
      </c>
      <c r="N7">
        <v>30.265882378448275</v>
      </c>
      <c r="O7">
        <v>50.834705935029966</v>
      </c>
      <c r="P7">
        <v>69.659401194339921</v>
      </c>
      <c r="Q7">
        <v>5.2666554020365828</v>
      </c>
      <c r="R7">
        <v>10.86339225195103</v>
      </c>
      <c r="S7">
        <v>6.7665553911664977</v>
      </c>
      <c r="T7">
        <v>0</v>
      </c>
      <c r="U7">
        <v>253.80281945279367</v>
      </c>
      <c r="V7">
        <v>4.4155248793318211</v>
      </c>
      <c r="W7">
        <v>11.197857096454275</v>
      </c>
      <c r="X7">
        <v>37.807324941438772</v>
      </c>
      <c r="Y7">
        <v>0</v>
      </c>
      <c r="Z7">
        <v>5.0388176455854721</v>
      </c>
      <c r="AA7">
        <v>10.801696990189939</v>
      </c>
      <c r="AB7">
        <v>10.126162377374243</v>
      </c>
      <c r="AC7">
        <v>7.4471931870027115</v>
      </c>
      <c r="AD7">
        <v>4.6715264171154249</v>
      </c>
      <c r="AE7">
        <v>12.672674252765603</v>
      </c>
      <c r="AF7">
        <v>0</v>
      </c>
      <c r="AG7">
        <v>0</v>
      </c>
      <c r="AH7">
        <v>17.982885242642453</v>
      </c>
      <c r="AI7">
        <v>0.91335927639323722</v>
      </c>
      <c r="AJ7">
        <v>0</v>
      </c>
      <c r="AK7">
        <v>13.657939057816739</v>
      </c>
      <c r="AL7">
        <v>16.971668450436511</v>
      </c>
      <c r="AM7">
        <v>2.7057546742642455</v>
      </c>
      <c r="AN7">
        <v>0</v>
      </c>
      <c r="AO7">
        <v>0</v>
      </c>
      <c r="AP7">
        <v>2.297676308928454</v>
      </c>
      <c r="AQ7">
        <v>0</v>
      </c>
      <c r="AR7">
        <v>9.6191656551837834</v>
      </c>
      <c r="AS7">
        <v>8.2071099049259022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34.231714206358681</v>
      </c>
      <c r="BB7">
        <f t="shared" si="0"/>
        <v>784.70881704624253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166.51099334946932</v>
      </c>
      <c r="L8">
        <v>48.435789539516492</v>
      </c>
      <c r="M8">
        <v>0</v>
      </c>
      <c r="N8">
        <v>30.265882378448275</v>
      </c>
      <c r="O8">
        <v>50.834705935029966</v>
      </c>
      <c r="P8">
        <v>69.659401194339921</v>
      </c>
      <c r="Q8">
        <v>5.2666554020365828</v>
      </c>
      <c r="R8">
        <v>10.86339225195103</v>
      </c>
      <c r="S8">
        <v>6.7665553911664977</v>
      </c>
      <c r="T8">
        <v>0</v>
      </c>
      <c r="U8">
        <v>253.80281945279367</v>
      </c>
      <c r="V8">
        <v>4.4155248793318211</v>
      </c>
      <c r="W8">
        <v>11.197857096454275</v>
      </c>
      <c r="X8">
        <v>37.807324941438772</v>
      </c>
      <c r="Y8">
        <v>0</v>
      </c>
      <c r="Z8">
        <v>5.0388176455854721</v>
      </c>
      <c r="AA8">
        <v>7.2011311500730528</v>
      </c>
      <c r="AB8">
        <v>10.126162377374243</v>
      </c>
      <c r="AC8">
        <v>7.4471931870027115</v>
      </c>
      <c r="AD8">
        <v>4.6715264171154249</v>
      </c>
      <c r="AE8">
        <v>12.672674252765603</v>
      </c>
      <c r="AF8">
        <v>0</v>
      </c>
      <c r="AG8">
        <v>0</v>
      </c>
      <c r="AH8">
        <v>17.982885242642453</v>
      </c>
      <c r="AI8">
        <v>0.91335927639323722</v>
      </c>
      <c r="AJ8">
        <v>0</v>
      </c>
      <c r="AK8">
        <v>13.657939057816739</v>
      </c>
      <c r="AL8">
        <v>16.971668450436511</v>
      </c>
      <c r="AM8">
        <v>2.7057546742642455</v>
      </c>
      <c r="AN8">
        <v>0</v>
      </c>
      <c r="AO8">
        <v>0</v>
      </c>
      <c r="AP8">
        <v>2.297676308928454</v>
      </c>
      <c r="AQ8">
        <v>0</v>
      </c>
      <c r="AR8">
        <v>9.6191656551837834</v>
      </c>
      <c r="AS8">
        <v>8.2071099049259022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34.0812105542418</v>
      </c>
      <c r="BB8">
        <f t="shared" si="0"/>
        <v>781.25875485824258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166.51099334946932</v>
      </c>
      <c r="L9">
        <v>48.435789539516492</v>
      </c>
      <c r="M9">
        <v>0</v>
      </c>
      <c r="N9">
        <v>30.265882378448275</v>
      </c>
      <c r="O9">
        <v>50.834705935029966</v>
      </c>
      <c r="P9">
        <v>69.659401194339921</v>
      </c>
      <c r="Q9">
        <v>5.2666554020365828</v>
      </c>
      <c r="R9">
        <v>10.86339225195103</v>
      </c>
      <c r="S9">
        <v>6.7665553911664977</v>
      </c>
      <c r="T9">
        <v>0</v>
      </c>
      <c r="U9">
        <v>241.74730683139438</v>
      </c>
      <c r="V9">
        <v>4.4155248793318211</v>
      </c>
      <c r="W9">
        <v>11.197857096454275</v>
      </c>
      <c r="X9">
        <v>37.807324941438772</v>
      </c>
      <c r="Y9">
        <v>0</v>
      </c>
      <c r="Z9">
        <v>5.0388176455854721</v>
      </c>
      <c r="AA9">
        <v>7.2011311500730528</v>
      </c>
      <c r="AB9">
        <v>10.126162377374243</v>
      </c>
      <c r="AC9">
        <v>7.4471931870027115</v>
      </c>
      <c r="AD9">
        <v>4.6715264171154249</v>
      </c>
      <c r="AE9">
        <v>12.672674252765603</v>
      </c>
      <c r="AF9">
        <v>0</v>
      </c>
      <c r="AG9">
        <v>0</v>
      </c>
      <c r="AH9">
        <v>17.982885242642453</v>
      </c>
      <c r="AI9">
        <v>0.91335927639323722</v>
      </c>
      <c r="AJ9">
        <v>0</v>
      </c>
      <c r="AK9">
        <v>13.657939057816739</v>
      </c>
      <c r="AL9">
        <v>16.971668450436511</v>
      </c>
      <c r="AM9">
        <v>2.7057546742642455</v>
      </c>
      <c r="AN9">
        <v>0</v>
      </c>
      <c r="AO9">
        <v>0</v>
      </c>
      <c r="AP9">
        <v>2.297676308928454</v>
      </c>
      <c r="AQ9">
        <v>0</v>
      </c>
      <c r="AR9">
        <v>9.6191656551837834</v>
      </c>
      <c r="AS9">
        <v>8.2071099049259022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33.577290126667314</v>
      </c>
      <c r="BB9">
        <f t="shared" si="0"/>
        <v>769.70716266441787</v>
      </c>
    </row>
    <row r="10" spans="1:54">
      <c r="A10" t="s">
        <v>52</v>
      </c>
      <c r="B10">
        <v>0</v>
      </c>
      <c r="C10">
        <v>0</v>
      </c>
      <c r="D10">
        <v>9.5018373265662578E-2</v>
      </c>
      <c r="E10">
        <v>0</v>
      </c>
      <c r="F10">
        <v>0</v>
      </c>
      <c r="G10">
        <v>0.33349792766198527</v>
      </c>
      <c r="H10">
        <v>0</v>
      </c>
      <c r="I10">
        <v>0</v>
      </c>
      <c r="J10">
        <v>0.87345281966528765</v>
      </c>
      <c r="K10">
        <v>81.079110250351292</v>
      </c>
      <c r="L10">
        <v>48.435789539516492</v>
      </c>
      <c r="M10">
        <v>0</v>
      </c>
      <c r="N10">
        <v>30.265882378448275</v>
      </c>
      <c r="O10">
        <v>50.834705935029966</v>
      </c>
      <c r="P10">
        <v>69.659401194339921</v>
      </c>
      <c r="Q10">
        <v>5.2666554020365828</v>
      </c>
      <c r="R10">
        <v>10.86339225195103</v>
      </c>
      <c r="S10">
        <v>6.7665553911664977</v>
      </c>
      <c r="T10">
        <v>0</v>
      </c>
      <c r="U10">
        <v>229.85697410459909</v>
      </c>
      <c r="V10">
        <v>4.4155248793318211</v>
      </c>
      <c r="W10">
        <v>11.197857096454275</v>
      </c>
      <c r="X10">
        <v>37.807324941438772</v>
      </c>
      <c r="Y10">
        <v>0</v>
      </c>
      <c r="Z10">
        <v>5.0388176455854721</v>
      </c>
      <c r="AA10">
        <v>7.2011311500730528</v>
      </c>
      <c r="AB10">
        <v>10.126162377374243</v>
      </c>
      <c r="AC10">
        <v>7.4471931870027115</v>
      </c>
      <c r="AD10">
        <v>4.6715264171154249</v>
      </c>
      <c r="AE10">
        <v>12.672674252765603</v>
      </c>
      <c r="AF10">
        <v>0</v>
      </c>
      <c r="AG10">
        <v>0</v>
      </c>
      <c r="AH10">
        <v>17.982885242642453</v>
      </c>
      <c r="AI10">
        <v>0.91335927639323722</v>
      </c>
      <c r="AJ10">
        <v>0</v>
      </c>
      <c r="AK10">
        <v>13.657939057816739</v>
      </c>
      <c r="AL10">
        <v>16.971668450436511</v>
      </c>
      <c r="AM10">
        <v>2.7057546742642455</v>
      </c>
      <c r="AN10">
        <v>0</v>
      </c>
      <c r="AO10">
        <v>0</v>
      </c>
      <c r="AP10">
        <v>2.297676308928454</v>
      </c>
      <c r="AQ10">
        <v>0</v>
      </c>
      <c r="AR10">
        <v>9.6191656551837834</v>
      </c>
      <c r="AS10">
        <v>8.2071099049259022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29.563643814384932</v>
      </c>
      <c r="BB10">
        <f t="shared" si="0"/>
        <v>677.70056227137979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125.11201042535778</v>
      </c>
      <c r="L11">
        <v>48.435789539516492</v>
      </c>
      <c r="M11">
        <v>0</v>
      </c>
      <c r="N11">
        <v>30.265882378448275</v>
      </c>
      <c r="O11">
        <v>50.834705935029966</v>
      </c>
      <c r="P11">
        <v>69.659401194339921</v>
      </c>
      <c r="Q11">
        <v>5.4476343420745241</v>
      </c>
      <c r="R11">
        <v>10.86339225195103</v>
      </c>
      <c r="S11">
        <v>6.9954658331411821</v>
      </c>
      <c r="T11">
        <v>0</v>
      </c>
      <c r="U11">
        <v>214.00214756790953</v>
      </c>
      <c r="V11">
        <v>4.4155248793318211</v>
      </c>
      <c r="W11">
        <v>11.197857096454275</v>
      </c>
      <c r="X11">
        <v>37.807324941438772</v>
      </c>
      <c r="Y11">
        <v>0</v>
      </c>
      <c r="Z11">
        <v>5.0388176455854721</v>
      </c>
      <c r="AA11">
        <v>7.2011311500730528</v>
      </c>
      <c r="AB11">
        <v>10.126162377374243</v>
      </c>
      <c r="AC11">
        <v>7.4471931870027115</v>
      </c>
      <c r="AD11">
        <v>4.6715264171154249</v>
      </c>
      <c r="AE11">
        <v>12.672674252765603</v>
      </c>
      <c r="AF11">
        <v>0</v>
      </c>
      <c r="AG11">
        <v>0</v>
      </c>
      <c r="AH11">
        <v>15.927698469004385</v>
      </c>
      <c r="AI11">
        <v>0.91335927639323722</v>
      </c>
      <c r="AJ11">
        <v>0</v>
      </c>
      <c r="AK11">
        <v>13.657939057816739</v>
      </c>
      <c r="AL11">
        <v>16.971668450436511</v>
      </c>
      <c r="AM11">
        <v>2.7057546742642455</v>
      </c>
      <c r="AN11">
        <v>0</v>
      </c>
      <c r="AO11">
        <v>0</v>
      </c>
      <c r="AP11">
        <v>2.297676308928454</v>
      </c>
      <c r="AQ11">
        <v>0</v>
      </c>
      <c r="AR11">
        <v>13.579998603208308</v>
      </c>
      <c r="AS11">
        <v>8.4140115665831772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30.79250285894053</v>
      </c>
      <c r="BB11">
        <f t="shared" si="0"/>
        <v>705.87024496260472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125.11201042535778</v>
      </c>
      <c r="L12">
        <v>48.434852151105403</v>
      </c>
      <c r="M12">
        <v>0</v>
      </c>
      <c r="N12">
        <v>30.265882378448275</v>
      </c>
      <c r="O12">
        <v>50.834705935029966</v>
      </c>
      <c r="P12">
        <v>69.659401194339921</v>
      </c>
      <c r="Q12">
        <v>5.267224548402913</v>
      </c>
      <c r="R12">
        <v>10.86339225195103</v>
      </c>
      <c r="S12">
        <v>6.7649533259476895</v>
      </c>
      <c r="T12">
        <v>0</v>
      </c>
      <c r="U12">
        <v>214.00214756790953</v>
      </c>
      <c r="V12">
        <v>4.4155248793318211</v>
      </c>
      <c r="W12">
        <v>11.197857096454275</v>
      </c>
      <c r="X12">
        <v>37.807324941438772</v>
      </c>
      <c r="Y12">
        <v>0</v>
      </c>
      <c r="Z12">
        <v>5.0388176455854721</v>
      </c>
      <c r="AA12">
        <v>7.2011311500730528</v>
      </c>
      <c r="AB12">
        <v>10.126162377374243</v>
      </c>
      <c r="AC12">
        <v>7.4471931870027115</v>
      </c>
      <c r="AD12">
        <v>4.6715264171154249</v>
      </c>
      <c r="AE12">
        <v>12.672674252765603</v>
      </c>
      <c r="AF12">
        <v>0</v>
      </c>
      <c r="AG12">
        <v>0</v>
      </c>
      <c r="AH12">
        <v>15.927698469004385</v>
      </c>
      <c r="AI12">
        <v>0.91335927639323722</v>
      </c>
      <c r="AJ12">
        <v>0</v>
      </c>
      <c r="AK12">
        <v>13.657939057816739</v>
      </c>
      <c r="AL12">
        <v>16.971668450436511</v>
      </c>
      <c r="AM12">
        <v>2.7057546742642455</v>
      </c>
      <c r="AN12">
        <v>0</v>
      </c>
      <c r="AO12">
        <v>0</v>
      </c>
      <c r="AP12">
        <v>0.22976773690728111</v>
      </c>
      <c r="AQ12">
        <v>0</v>
      </c>
      <c r="AR12">
        <v>13.579998603208308</v>
      </c>
      <c r="AS12">
        <v>8.4140115665831772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30.688848545618306</v>
      </c>
      <c r="BB12">
        <f t="shared" si="0"/>
        <v>703.4941310146296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125.11201042535778</v>
      </c>
      <c r="L13">
        <v>48.434407725824549</v>
      </c>
      <c r="M13">
        <v>0</v>
      </c>
      <c r="N13">
        <v>30.265882378448275</v>
      </c>
      <c r="O13">
        <v>50.834705935029966</v>
      </c>
      <c r="P13">
        <v>69.659401194339921</v>
      </c>
      <c r="Q13">
        <v>5.267224548402913</v>
      </c>
      <c r="R13">
        <v>10.86339225195103</v>
      </c>
      <c r="S13">
        <v>6.7649533259476895</v>
      </c>
      <c r="T13">
        <v>0</v>
      </c>
      <c r="U13">
        <v>214.00214756790953</v>
      </c>
      <c r="V13">
        <v>4.4155248793318211</v>
      </c>
      <c r="W13">
        <v>11.197857096454275</v>
      </c>
      <c r="X13">
        <v>37.807324941438772</v>
      </c>
      <c r="Y13">
        <v>0</v>
      </c>
      <c r="Z13">
        <v>5.0388176455854721</v>
      </c>
      <c r="AA13">
        <v>7.2011311500730528</v>
      </c>
      <c r="AB13">
        <v>10.126162377374243</v>
      </c>
      <c r="AC13">
        <v>7.4471931870027115</v>
      </c>
      <c r="AD13">
        <v>4.6715264171154249</v>
      </c>
      <c r="AE13">
        <v>12.672674252765603</v>
      </c>
      <c r="AF13">
        <v>0</v>
      </c>
      <c r="AG13">
        <v>0</v>
      </c>
      <c r="AH13">
        <v>15.927698469004385</v>
      </c>
      <c r="AI13">
        <v>0.91335927639323722</v>
      </c>
      <c r="AJ13">
        <v>0</v>
      </c>
      <c r="AK13">
        <v>13.657939057816739</v>
      </c>
      <c r="AL13">
        <v>16.971668450436511</v>
      </c>
      <c r="AM13">
        <v>2.7057546742642455</v>
      </c>
      <c r="AN13">
        <v>0</v>
      </c>
      <c r="AO13">
        <v>0</v>
      </c>
      <c r="AP13">
        <v>0.22976773690728111</v>
      </c>
      <c r="AQ13">
        <v>0</v>
      </c>
      <c r="AR13">
        <v>13.014165173453243</v>
      </c>
      <c r="AS13">
        <v>8.2071099049259022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30.656529641820534</v>
      </c>
      <c r="BB13">
        <f t="shared" si="0"/>
        <v>702.75327040173408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125.11232998207399</v>
      </c>
      <c r="L14">
        <v>48.434407725824549</v>
      </c>
      <c r="M14">
        <v>0</v>
      </c>
      <c r="N14">
        <v>30.265882378448275</v>
      </c>
      <c r="O14">
        <v>50.834705935029966</v>
      </c>
      <c r="P14">
        <v>69.659401194339921</v>
      </c>
      <c r="Q14">
        <v>5.267224548402913</v>
      </c>
      <c r="R14">
        <v>10.86339225195103</v>
      </c>
      <c r="S14">
        <v>6.7649533259476895</v>
      </c>
      <c r="T14">
        <v>0</v>
      </c>
      <c r="U14">
        <v>214.00214756790953</v>
      </c>
      <c r="V14">
        <v>4.4155248793318211</v>
      </c>
      <c r="W14">
        <v>11.197857096454275</v>
      </c>
      <c r="X14">
        <v>37.807324941438772</v>
      </c>
      <c r="Y14">
        <v>0</v>
      </c>
      <c r="Z14">
        <v>5.0388176455854721</v>
      </c>
      <c r="AA14">
        <v>7.2011311500730528</v>
      </c>
      <c r="AB14">
        <v>10.126162377374243</v>
      </c>
      <c r="AC14">
        <v>7.4471931870027115</v>
      </c>
      <c r="AD14">
        <v>4.6715264171154249</v>
      </c>
      <c r="AE14">
        <v>12.672674252765603</v>
      </c>
      <c r="AF14">
        <v>0</v>
      </c>
      <c r="AG14">
        <v>0</v>
      </c>
      <c r="AH14">
        <v>15.927698469004385</v>
      </c>
      <c r="AI14">
        <v>0.91335927639323722</v>
      </c>
      <c r="AJ14">
        <v>0</v>
      </c>
      <c r="AK14">
        <v>13.657939057816739</v>
      </c>
      <c r="AL14">
        <v>16.971668450436511</v>
      </c>
      <c r="AM14">
        <v>2.7057546742642455</v>
      </c>
      <c r="AN14">
        <v>0</v>
      </c>
      <c r="AO14">
        <v>0</v>
      </c>
      <c r="AP14">
        <v>0.22976773690728111</v>
      </c>
      <c r="AQ14">
        <v>0</v>
      </c>
      <c r="AR14">
        <v>13.014165173453243</v>
      </c>
      <c r="AS14">
        <v>8.2071099049259022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30.656542999291268</v>
      </c>
      <c r="BB14">
        <f t="shared" si="0"/>
        <v>702.75357660097961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80.714839342933033</v>
      </c>
      <c r="L15">
        <v>48.434887064931466</v>
      </c>
      <c r="M15">
        <v>0</v>
      </c>
      <c r="N15">
        <v>30.265882378448275</v>
      </c>
      <c r="O15">
        <v>50.834705935029966</v>
      </c>
      <c r="P15">
        <v>69.659401194339921</v>
      </c>
      <c r="Q15">
        <v>5.267224548402913</v>
      </c>
      <c r="R15">
        <v>10.86339225195103</v>
      </c>
      <c r="S15">
        <v>6.7649533259476895</v>
      </c>
      <c r="T15">
        <v>0</v>
      </c>
      <c r="U15">
        <v>214.00214756790953</v>
      </c>
      <c r="V15">
        <v>4.4155248793318211</v>
      </c>
      <c r="W15">
        <v>11.197857096454275</v>
      </c>
      <c r="X15">
        <v>37.807324941438772</v>
      </c>
      <c r="Y15">
        <v>0</v>
      </c>
      <c r="Z15">
        <v>5.0388176455854721</v>
      </c>
      <c r="AA15">
        <v>7.2011311500730528</v>
      </c>
      <c r="AB15">
        <v>10.126162377374243</v>
      </c>
      <c r="AC15">
        <v>7.4471931870027115</v>
      </c>
      <c r="AD15">
        <v>4.6715264171154249</v>
      </c>
      <c r="AE15">
        <v>12.672674252765603</v>
      </c>
      <c r="AF15">
        <v>0</v>
      </c>
      <c r="AG15">
        <v>0</v>
      </c>
      <c r="AH15">
        <v>15.927698469004385</v>
      </c>
      <c r="AI15">
        <v>3.914396968232102</v>
      </c>
      <c r="AJ15">
        <v>0</v>
      </c>
      <c r="AK15">
        <v>13.657939057816739</v>
      </c>
      <c r="AL15">
        <v>16.971668450436511</v>
      </c>
      <c r="AM15">
        <v>2.7057546742642455</v>
      </c>
      <c r="AN15">
        <v>0</v>
      </c>
      <c r="AO15">
        <v>0</v>
      </c>
      <c r="AP15">
        <v>0.22976773690728111</v>
      </c>
      <c r="AQ15">
        <v>0</v>
      </c>
      <c r="AR15">
        <v>13.014165173453243</v>
      </c>
      <c r="AS15">
        <v>8.2071099049259022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28.926191302468716</v>
      </c>
      <c r="BB15">
        <f t="shared" si="0"/>
        <v>663.08795468960705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80.71541909745406</v>
      </c>
      <c r="L16">
        <v>48.434887064931466</v>
      </c>
      <c r="M16">
        <v>0</v>
      </c>
      <c r="N16">
        <v>30.265882378448275</v>
      </c>
      <c r="O16">
        <v>50.834705935029966</v>
      </c>
      <c r="P16">
        <v>69.659401194339921</v>
      </c>
      <c r="Q16">
        <v>5.267224548402913</v>
      </c>
      <c r="R16">
        <v>10.86339225195103</v>
      </c>
      <c r="S16">
        <v>6.7649533259476895</v>
      </c>
      <c r="T16">
        <v>0</v>
      </c>
      <c r="U16">
        <v>214.00214756790953</v>
      </c>
      <c r="V16">
        <v>4.4155248793318211</v>
      </c>
      <c r="W16">
        <v>11.197857096454275</v>
      </c>
      <c r="X16">
        <v>37.807324941438772</v>
      </c>
      <c r="Y16">
        <v>0</v>
      </c>
      <c r="Z16">
        <v>5.0388176455854721</v>
      </c>
      <c r="AA16">
        <v>7.2011311500730528</v>
      </c>
      <c r="AB16">
        <v>10.126162377374243</v>
      </c>
      <c r="AC16">
        <v>7.4471931870027115</v>
      </c>
      <c r="AD16">
        <v>4.6715264171154249</v>
      </c>
      <c r="AE16">
        <v>12.672674252765603</v>
      </c>
      <c r="AF16">
        <v>0</v>
      </c>
      <c r="AG16">
        <v>0</v>
      </c>
      <c r="AH16">
        <v>15.927698469004385</v>
      </c>
      <c r="AI16">
        <v>3.914396968232102</v>
      </c>
      <c r="AJ16">
        <v>0</v>
      </c>
      <c r="AK16">
        <v>13.657939057816739</v>
      </c>
      <c r="AL16">
        <v>16.971668450436511</v>
      </c>
      <c r="AM16">
        <v>2.7057546742642455</v>
      </c>
      <c r="AN16">
        <v>0</v>
      </c>
      <c r="AO16">
        <v>0</v>
      </c>
      <c r="AP16">
        <v>0.22976773690728111</v>
      </c>
      <c r="AQ16">
        <v>0</v>
      </c>
      <c r="AR16">
        <v>13.014165173453243</v>
      </c>
      <c r="AS16">
        <v>8.2071099049259022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28.9262155362077</v>
      </c>
      <c r="BB16">
        <f t="shared" si="0"/>
        <v>663.08851021038902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80.715598690750511</v>
      </c>
      <c r="L17">
        <v>48.434887064931466</v>
      </c>
      <c r="M17">
        <v>0</v>
      </c>
      <c r="N17">
        <v>30.265882378448275</v>
      </c>
      <c r="O17">
        <v>50.834705935029966</v>
      </c>
      <c r="P17">
        <v>69.659401194339921</v>
      </c>
      <c r="Q17">
        <v>5.267224548402913</v>
      </c>
      <c r="R17">
        <v>10.86339225195103</v>
      </c>
      <c r="S17">
        <v>6.7649533259476895</v>
      </c>
      <c r="T17">
        <v>0</v>
      </c>
      <c r="U17">
        <v>214.00214756790953</v>
      </c>
      <c r="V17">
        <v>4.4155248793318211</v>
      </c>
      <c r="W17">
        <v>11.197857096454275</v>
      </c>
      <c r="X17">
        <v>37.807324941438772</v>
      </c>
      <c r="Y17">
        <v>0</v>
      </c>
      <c r="Z17">
        <v>5.0388176455854721</v>
      </c>
      <c r="AA17">
        <v>7.2011311500730528</v>
      </c>
      <c r="AB17">
        <v>10.126162377374243</v>
      </c>
      <c r="AC17">
        <v>7.4471931870027115</v>
      </c>
      <c r="AD17">
        <v>4.6715264171154249</v>
      </c>
      <c r="AE17">
        <v>12.672674252765603</v>
      </c>
      <c r="AF17">
        <v>0</v>
      </c>
      <c r="AG17">
        <v>0</v>
      </c>
      <c r="AH17">
        <v>15.927698469004385</v>
      </c>
      <c r="AI17">
        <v>3.914396968232102</v>
      </c>
      <c r="AJ17">
        <v>0</v>
      </c>
      <c r="AK17">
        <v>13.657939057816739</v>
      </c>
      <c r="AL17">
        <v>16.971668450436511</v>
      </c>
      <c r="AM17">
        <v>2.7057546742642455</v>
      </c>
      <c r="AN17">
        <v>0</v>
      </c>
      <c r="AO17">
        <v>0</v>
      </c>
      <c r="AP17">
        <v>0.22976773690728111</v>
      </c>
      <c r="AQ17">
        <v>0</v>
      </c>
      <c r="AR17">
        <v>13.014165173453243</v>
      </c>
      <c r="AS17">
        <v>8.2071099049259022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28.926223043207493</v>
      </c>
      <c r="BB17">
        <f t="shared" si="0"/>
        <v>663.08868229668565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80.716208545630181</v>
      </c>
      <c r="L18">
        <v>48.434887064931466</v>
      </c>
      <c r="M18">
        <v>0</v>
      </c>
      <c r="N18">
        <v>30.265882378448275</v>
      </c>
      <c r="O18">
        <v>50.834705935029966</v>
      </c>
      <c r="P18">
        <v>69.659401194339921</v>
      </c>
      <c r="Q18">
        <v>5.267224548402913</v>
      </c>
      <c r="R18">
        <v>10.86339225195103</v>
      </c>
      <c r="S18">
        <v>6.7649533259476895</v>
      </c>
      <c r="T18">
        <v>0</v>
      </c>
      <c r="U18">
        <v>214.00214756790953</v>
      </c>
      <c r="V18">
        <v>4.4155248793318211</v>
      </c>
      <c r="W18">
        <v>11.197857096454275</v>
      </c>
      <c r="X18">
        <v>37.807324941438772</v>
      </c>
      <c r="Y18">
        <v>0</v>
      </c>
      <c r="Z18">
        <v>5.0388176455854721</v>
      </c>
      <c r="AA18">
        <v>7.2011311500730528</v>
      </c>
      <c r="AB18">
        <v>10.126162377374243</v>
      </c>
      <c r="AC18">
        <v>7.4471931870027115</v>
      </c>
      <c r="AD18">
        <v>4.6715264171154249</v>
      </c>
      <c r="AE18">
        <v>12.672674252765603</v>
      </c>
      <c r="AF18">
        <v>0</v>
      </c>
      <c r="AG18">
        <v>0</v>
      </c>
      <c r="AH18">
        <v>15.927698469004385</v>
      </c>
      <c r="AI18">
        <v>3.914396968232102</v>
      </c>
      <c r="AJ18">
        <v>0</v>
      </c>
      <c r="AK18">
        <v>13.657939057816739</v>
      </c>
      <c r="AL18">
        <v>16.971668450436511</v>
      </c>
      <c r="AM18">
        <v>2.7057546742642455</v>
      </c>
      <c r="AN18">
        <v>0</v>
      </c>
      <c r="AO18">
        <v>0</v>
      </c>
      <c r="AP18">
        <v>0.22976773690728111</v>
      </c>
      <c r="AQ18">
        <v>0</v>
      </c>
      <c r="AR18">
        <v>13.014165173453243</v>
      </c>
      <c r="AS18">
        <v>8.2071099049259022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28.926248535141461</v>
      </c>
      <c r="BB18">
        <f t="shared" si="0"/>
        <v>663.08926665963145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80.716222406698463</v>
      </c>
      <c r="L19">
        <v>48.434887064931466</v>
      </c>
      <c r="M19">
        <v>0</v>
      </c>
      <c r="N19">
        <v>30.265882378448275</v>
      </c>
      <c r="O19">
        <v>50.834705935029966</v>
      </c>
      <c r="P19">
        <v>69.659401194339921</v>
      </c>
      <c r="Q19">
        <v>5.267224548402913</v>
      </c>
      <c r="R19">
        <v>10.86339225195103</v>
      </c>
      <c r="S19">
        <v>6.7649533259476895</v>
      </c>
      <c r="T19">
        <v>0</v>
      </c>
      <c r="U19">
        <v>214.00214756790953</v>
      </c>
      <c r="V19">
        <v>4.4155248793318211</v>
      </c>
      <c r="W19">
        <v>11.197857096454275</v>
      </c>
      <c r="X19">
        <v>37.807324941438772</v>
      </c>
      <c r="Y19">
        <v>0</v>
      </c>
      <c r="Z19">
        <v>5.0388176455854721</v>
      </c>
      <c r="AA19">
        <v>7.2011311500730528</v>
      </c>
      <c r="AB19">
        <v>10.126162377374243</v>
      </c>
      <c r="AC19">
        <v>7.4471931870027115</v>
      </c>
      <c r="AD19">
        <v>4.6715264171154249</v>
      </c>
      <c r="AE19">
        <v>12.672674252765603</v>
      </c>
      <c r="AF19">
        <v>0</v>
      </c>
      <c r="AG19">
        <v>0</v>
      </c>
      <c r="AH19">
        <v>15.927698469004385</v>
      </c>
      <c r="AI19">
        <v>0.91335927639323722</v>
      </c>
      <c r="AJ19">
        <v>0</v>
      </c>
      <c r="AK19">
        <v>13.657939057816739</v>
      </c>
      <c r="AL19">
        <v>16.971668450436511</v>
      </c>
      <c r="AM19">
        <v>2.7057546742642455</v>
      </c>
      <c r="AN19">
        <v>0</v>
      </c>
      <c r="AO19">
        <v>0</v>
      </c>
      <c r="AP19">
        <v>0.22976773690728111</v>
      </c>
      <c r="AQ19">
        <v>0</v>
      </c>
      <c r="AR19">
        <v>13.014165173453243</v>
      </c>
      <c r="AS19">
        <v>8.2071099049259022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28.800805739015246</v>
      </c>
      <c r="BB19">
        <f t="shared" si="0"/>
        <v>660.21368562498708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80.715241608338161</v>
      </c>
      <c r="L20">
        <v>48.433910980013884</v>
      </c>
      <c r="M20">
        <v>0</v>
      </c>
      <c r="N20">
        <v>30.265882378448275</v>
      </c>
      <c r="O20">
        <v>50.834705935029966</v>
      </c>
      <c r="P20">
        <v>69.659401194339921</v>
      </c>
      <c r="Q20">
        <v>5.267224548402913</v>
      </c>
      <c r="R20">
        <v>10.86339225195103</v>
      </c>
      <c r="S20">
        <v>6.7649533259476895</v>
      </c>
      <c r="T20">
        <v>0</v>
      </c>
      <c r="U20">
        <v>214.00214756790953</v>
      </c>
      <c r="V20">
        <v>4.4155248793318211</v>
      </c>
      <c r="W20">
        <v>11.197857096454275</v>
      </c>
      <c r="X20">
        <v>37.807324941438772</v>
      </c>
      <c r="Y20">
        <v>0</v>
      </c>
      <c r="Z20">
        <v>5.0388176455854721</v>
      </c>
      <c r="AA20">
        <v>7.2011311500730528</v>
      </c>
      <c r="AB20">
        <v>10.126162377374243</v>
      </c>
      <c r="AC20">
        <v>7.4471931870027115</v>
      </c>
      <c r="AD20">
        <v>4.6715264171154249</v>
      </c>
      <c r="AE20">
        <v>12.672674252765603</v>
      </c>
      <c r="AF20">
        <v>0</v>
      </c>
      <c r="AG20">
        <v>0</v>
      </c>
      <c r="AH20">
        <v>15.927698469004385</v>
      </c>
      <c r="AI20">
        <v>0.91335927639323722</v>
      </c>
      <c r="AJ20">
        <v>0</v>
      </c>
      <c r="AK20">
        <v>13.657939057816739</v>
      </c>
      <c r="AL20">
        <v>16.971668450436511</v>
      </c>
      <c r="AM20">
        <v>2.7057546742642455</v>
      </c>
      <c r="AN20">
        <v>0</v>
      </c>
      <c r="AO20">
        <v>0</v>
      </c>
      <c r="AP20">
        <v>0.22976773690728111</v>
      </c>
      <c r="AQ20">
        <v>0</v>
      </c>
      <c r="AR20">
        <v>13.014165173453243</v>
      </c>
      <c r="AS20">
        <v>8.2071099049259022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28.80072394129423</v>
      </c>
      <c r="BB20">
        <f t="shared" si="0"/>
        <v>660.21181053943019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80.715516499972196</v>
      </c>
      <c r="L21">
        <v>48.433910980013884</v>
      </c>
      <c r="M21">
        <v>0</v>
      </c>
      <c r="N21">
        <v>30.265882378448275</v>
      </c>
      <c r="O21">
        <v>50.834705935029966</v>
      </c>
      <c r="P21">
        <v>69.659401194339921</v>
      </c>
      <c r="Q21">
        <v>1.9530394121152748</v>
      </c>
      <c r="R21">
        <v>10.86339225195103</v>
      </c>
      <c r="S21">
        <v>2.9219482904111329</v>
      </c>
      <c r="T21">
        <v>0</v>
      </c>
      <c r="U21">
        <v>214.00214756790953</v>
      </c>
      <c r="V21">
        <v>4.4155248793318211</v>
      </c>
      <c r="W21">
        <v>11.197857096454275</v>
      </c>
      <c r="X21">
        <v>37.807324941438772</v>
      </c>
      <c r="Y21">
        <v>0</v>
      </c>
      <c r="Z21">
        <v>5.0388176455854721</v>
      </c>
      <c r="AA21">
        <v>7.2011311500730528</v>
      </c>
      <c r="AB21">
        <v>10.126162377374243</v>
      </c>
      <c r="AC21">
        <v>7.4471931870027115</v>
      </c>
      <c r="AD21">
        <v>4.6715264171154249</v>
      </c>
      <c r="AE21">
        <v>12.672674252765603</v>
      </c>
      <c r="AF21">
        <v>0</v>
      </c>
      <c r="AG21">
        <v>0</v>
      </c>
      <c r="AH21">
        <v>15.927698469004385</v>
      </c>
      <c r="AI21">
        <v>1.6309987772490087</v>
      </c>
      <c r="AJ21">
        <v>0</v>
      </c>
      <c r="AK21">
        <v>13.657939057816739</v>
      </c>
      <c r="AL21">
        <v>16.971668450436511</v>
      </c>
      <c r="AM21">
        <v>2.7057546742642455</v>
      </c>
      <c r="AN21">
        <v>0</v>
      </c>
      <c r="AO21">
        <v>0</v>
      </c>
      <c r="AP21">
        <v>0.22976773690728111</v>
      </c>
      <c r="AQ21">
        <v>0</v>
      </c>
      <c r="AR21">
        <v>13.014165173453243</v>
      </c>
      <c r="AS21">
        <v>8.2071099049259022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28.531562213718047</v>
      </c>
      <c r="BB21">
        <f t="shared" si="0"/>
        <v>654.04169648767197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80.716256265421478</v>
      </c>
      <c r="L22">
        <v>48.434887064931466</v>
      </c>
      <c r="M22">
        <v>0</v>
      </c>
      <c r="N22">
        <v>30.265882378448275</v>
      </c>
      <c r="O22">
        <v>50.834705935029966</v>
      </c>
      <c r="P22">
        <v>69.659401194339921</v>
      </c>
      <c r="Q22">
        <v>5.267224548402913</v>
      </c>
      <c r="R22">
        <v>10.86339225195103</v>
      </c>
      <c r="S22">
        <v>6.7649533259476895</v>
      </c>
      <c r="T22">
        <v>0</v>
      </c>
      <c r="U22">
        <v>214.00214756790953</v>
      </c>
      <c r="V22">
        <v>4.4155248793318211</v>
      </c>
      <c r="W22">
        <v>11.197857096454275</v>
      </c>
      <c r="X22">
        <v>37.807324941438772</v>
      </c>
      <c r="Y22">
        <v>0</v>
      </c>
      <c r="Z22">
        <v>5.0388176455854721</v>
      </c>
      <c r="AA22">
        <v>7.2011311500730528</v>
      </c>
      <c r="AB22">
        <v>10.126162377374243</v>
      </c>
      <c r="AC22">
        <v>7.4471931870027115</v>
      </c>
      <c r="AD22">
        <v>4.6715264171154249</v>
      </c>
      <c r="AE22">
        <v>12.672674252765603</v>
      </c>
      <c r="AF22">
        <v>0</v>
      </c>
      <c r="AG22">
        <v>0</v>
      </c>
      <c r="AH22">
        <v>15.927698469004385</v>
      </c>
      <c r="AI22">
        <v>2.6095981407639322</v>
      </c>
      <c r="AJ22">
        <v>0</v>
      </c>
      <c r="AK22">
        <v>13.657939057816739</v>
      </c>
      <c r="AL22">
        <v>16.971668450436511</v>
      </c>
      <c r="AM22">
        <v>2.7057546742642455</v>
      </c>
      <c r="AN22">
        <v>0</v>
      </c>
      <c r="AO22">
        <v>0</v>
      </c>
      <c r="AP22">
        <v>0.22976773690728111</v>
      </c>
      <c r="AQ22">
        <v>0</v>
      </c>
      <c r="AR22">
        <v>13.014165173453243</v>
      </c>
      <c r="AS22">
        <v>8.2071099049259022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28.871709938840574</v>
      </c>
      <c r="BB22">
        <f t="shared" si="0"/>
        <v>661.83905414825529</v>
      </c>
    </row>
    <row r="23" spans="1:54">
      <c r="A23" t="s">
        <v>65</v>
      </c>
      <c r="B23">
        <v>0</v>
      </c>
      <c r="C23">
        <v>0</v>
      </c>
      <c r="D23">
        <v>1.8816103480828581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80.715210940654643</v>
      </c>
      <c r="L23">
        <v>48.434887064931466</v>
      </c>
      <c r="M23">
        <v>0</v>
      </c>
      <c r="N23">
        <v>30.265882378448275</v>
      </c>
      <c r="O23">
        <v>50.834705935029966</v>
      </c>
      <c r="P23">
        <v>69.659401194339921</v>
      </c>
      <c r="Q23">
        <v>5.267224548402913</v>
      </c>
      <c r="R23">
        <v>10.86339225195103</v>
      </c>
      <c r="S23">
        <v>6.7649533259476895</v>
      </c>
      <c r="T23">
        <v>0</v>
      </c>
      <c r="U23">
        <v>214.00214756790953</v>
      </c>
      <c r="V23">
        <v>4.4155248793318211</v>
      </c>
      <c r="W23">
        <v>11.197857096454275</v>
      </c>
      <c r="X23">
        <v>37.807324941438772</v>
      </c>
      <c r="Y23">
        <v>0</v>
      </c>
      <c r="Z23">
        <v>5.0388176455854721</v>
      </c>
      <c r="AA23">
        <v>10.801696990189939</v>
      </c>
      <c r="AB23">
        <v>10.126162377374243</v>
      </c>
      <c r="AC23">
        <v>7.4471931870027115</v>
      </c>
      <c r="AD23">
        <v>4.6715264171154249</v>
      </c>
      <c r="AE23">
        <v>12.672674252765603</v>
      </c>
      <c r="AF23">
        <v>0</v>
      </c>
      <c r="AG23">
        <v>0</v>
      </c>
      <c r="AH23">
        <v>15.927698469004385</v>
      </c>
      <c r="AI23">
        <v>12.721790511125025</v>
      </c>
      <c r="AJ23">
        <v>0</v>
      </c>
      <c r="AK23">
        <v>13.657939057816739</v>
      </c>
      <c r="AL23">
        <v>16.971668450436511</v>
      </c>
      <c r="AM23">
        <v>2.7057546742642455</v>
      </c>
      <c r="AN23">
        <v>0</v>
      </c>
      <c r="AO23">
        <v>0</v>
      </c>
      <c r="AP23">
        <v>0.22976773690728111</v>
      </c>
      <c r="AQ23">
        <v>0</v>
      </c>
      <c r="AR23">
        <v>13.579998603208308</v>
      </c>
      <c r="AS23">
        <v>8.2071099049259022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29.547162687376911</v>
      </c>
      <c r="BB23">
        <f t="shared" si="0"/>
        <v>677.32275806326811</v>
      </c>
    </row>
    <row r="24" spans="1:54">
      <c r="A24" t="s">
        <v>66</v>
      </c>
      <c r="B24">
        <v>0</v>
      </c>
      <c r="C24">
        <v>0</v>
      </c>
      <c r="D24">
        <v>1.8816103480828581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100.90111416888224</v>
      </c>
      <c r="L24">
        <v>48.434887064931466</v>
      </c>
      <c r="M24">
        <v>0</v>
      </c>
      <c r="N24">
        <v>30.265882378448275</v>
      </c>
      <c r="O24">
        <v>50.834705935029966</v>
      </c>
      <c r="P24">
        <v>69.659401194339921</v>
      </c>
      <c r="Q24">
        <v>5.2722934209559211</v>
      </c>
      <c r="R24">
        <v>10.86339225195103</v>
      </c>
      <c r="S24">
        <v>6.9980454804044534</v>
      </c>
      <c r="T24">
        <v>0</v>
      </c>
      <c r="U24">
        <v>214.00214756790953</v>
      </c>
      <c r="V24">
        <v>4.4155248793318211</v>
      </c>
      <c r="W24">
        <v>11.197857096454275</v>
      </c>
      <c r="X24">
        <v>37.807324941438772</v>
      </c>
      <c r="Y24">
        <v>0</v>
      </c>
      <c r="Z24">
        <v>5.0388176455854721</v>
      </c>
      <c r="AA24">
        <v>10.801696990189939</v>
      </c>
      <c r="AB24">
        <v>10.126162377374243</v>
      </c>
      <c r="AC24">
        <v>7.4471931870027115</v>
      </c>
      <c r="AD24">
        <v>4.6715264171154249</v>
      </c>
      <c r="AE24">
        <v>12.672674252765603</v>
      </c>
      <c r="AF24">
        <v>0</v>
      </c>
      <c r="AG24">
        <v>0</v>
      </c>
      <c r="AH24">
        <v>15.927698469004385</v>
      </c>
      <c r="AI24">
        <v>12.721790511125025</v>
      </c>
      <c r="AJ24">
        <v>0</v>
      </c>
      <c r="AK24">
        <v>13.657939057816739</v>
      </c>
      <c r="AL24">
        <v>16.971668450436511</v>
      </c>
      <c r="AM24">
        <v>2.7057546742642455</v>
      </c>
      <c r="AN24">
        <v>0</v>
      </c>
      <c r="AO24">
        <v>0</v>
      </c>
      <c r="AP24">
        <v>0.22976773690728111</v>
      </c>
      <c r="AQ24">
        <v>0</v>
      </c>
      <c r="AR24">
        <v>13.579998603208308</v>
      </c>
      <c r="AS24">
        <v>8.2071099049259022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30.40088857324583</v>
      </c>
      <c r="BB24">
        <f t="shared" si="0"/>
        <v>696.89309643263664</v>
      </c>
    </row>
    <row r="25" spans="1:54">
      <c r="A25" t="s">
        <v>67</v>
      </c>
      <c r="B25">
        <v>0</v>
      </c>
      <c r="C25">
        <v>0</v>
      </c>
      <c r="D25">
        <v>2.152374253797642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83.375130549680122</v>
      </c>
      <c r="L25">
        <v>48.434104000108171</v>
      </c>
      <c r="M25">
        <v>0</v>
      </c>
      <c r="N25">
        <v>30.265882378448275</v>
      </c>
      <c r="O25">
        <v>50.834705935029966</v>
      </c>
      <c r="P25">
        <v>69.659401194339921</v>
      </c>
      <c r="Q25">
        <v>5.4456370257862021</v>
      </c>
      <c r="R25">
        <v>10.86339225195103</v>
      </c>
      <c r="S25">
        <v>6.9885310891158534</v>
      </c>
      <c r="T25">
        <v>0</v>
      </c>
      <c r="U25">
        <v>214.00214756790953</v>
      </c>
      <c r="V25">
        <v>4.4155248793318211</v>
      </c>
      <c r="W25">
        <v>11.197857096454275</v>
      </c>
      <c r="X25">
        <v>37.807324941438772</v>
      </c>
      <c r="Y25">
        <v>0</v>
      </c>
      <c r="Z25">
        <v>5.0388176455854721</v>
      </c>
      <c r="AA25">
        <v>10.801696990189939</v>
      </c>
      <c r="AB25">
        <v>10.126162377374243</v>
      </c>
      <c r="AC25">
        <v>7.4471931870027115</v>
      </c>
      <c r="AD25">
        <v>4.6715264171154249</v>
      </c>
      <c r="AE25">
        <v>12.672674252765603</v>
      </c>
      <c r="AF25">
        <v>0</v>
      </c>
      <c r="AG25">
        <v>0</v>
      </c>
      <c r="AH25">
        <v>19.010478499686911</v>
      </c>
      <c r="AI25">
        <v>12.721790511125025</v>
      </c>
      <c r="AJ25">
        <v>0</v>
      </c>
      <c r="AK25">
        <v>13.657939057816739</v>
      </c>
      <c r="AL25">
        <v>21.735645680225154</v>
      </c>
      <c r="AM25">
        <v>2.7057546742642455</v>
      </c>
      <c r="AN25">
        <v>0</v>
      </c>
      <c r="AO25">
        <v>0</v>
      </c>
      <c r="AP25">
        <v>0.22976773690728111</v>
      </c>
      <c r="AQ25">
        <v>0</v>
      </c>
      <c r="AR25">
        <v>13.014165173453243</v>
      </c>
      <c r="AS25">
        <v>8.2071099049259022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29.990778334362417</v>
      </c>
      <c r="BB25">
        <f t="shared" si="0"/>
        <v>687.49195693746719</v>
      </c>
    </row>
    <row r="26" spans="1:54">
      <c r="A26" t="s">
        <v>68</v>
      </c>
      <c r="B26">
        <v>0</v>
      </c>
      <c r="C26">
        <v>0</v>
      </c>
      <c r="D26">
        <v>2.4231367080863735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83.374044669284928</v>
      </c>
      <c r="L26">
        <v>48.434104000108171</v>
      </c>
      <c r="M26">
        <v>0</v>
      </c>
      <c r="N26">
        <v>30.265882378448275</v>
      </c>
      <c r="O26">
        <v>50.834705935029966</v>
      </c>
      <c r="P26">
        <v>69.659401194339921</v>
      </c>
      <c r="Q26">
        <v>5.4456370257862021</v>
      </c>
      <c r="R26">
        <v>10.868905269134656</v>
      </c>
      <c r="S26">
        <v>6.9863367962452916</v>
      </c>
      <c r="T26">
        <v>0</v>
      </c>
      <c r="U26">
        <v>214.00214756790953</v>
      </c>
      <c r="V26">
        <v>4.4155248793318211</v>
      </c>
      <c r="W26">
        <v>11.197857096454275</v>
      </c>
      <c r="X26">
        <v>37.807324941438772</v>
      </c>
      <c r="Y26">
        <v>0</v>
      </c>
      <c r="Z26">
        <v>5.0388176455854721</v>
      </c>
      <c r="AA26">
        <v>10.801696990189939</v>
      </c>
      <c r="AB26">
        <v>10.126162377374243</v>
      </c>
      <c r="AC26">
        <v>7.4471931870027115</v>
      </c>
      <c r="AD26">
        <v>4.6715264171154249</v>
      </c>
      <c r="AE26">
        <v>12.672674252765603</v>
      </c>
      <c r="AF26">
        <v>0</v>
      </c>
      <c r="AG26">
        <v>0</v>
      </c>
      <c r="AH26">
        <v>23.120852306512205</v>
      </c>
      <c r="AI26">
        <v>12.721790511125025</v>
      </c>
      <c r="AJ26">
        <v>0</v>
      </c>
      <c r="AK26">
        <v>13.657939057816739</v>
      </c>
      <c r="AL26">
        <v>21.735645680225154</v>
      </c>
      <c r="AM26">
        <v>2.7057546742642455</v>
      </c>
      <c r="AN26">
        <v>0</v>
      </c>
      <c r="AO26">
        <v>0</v>
      </c>
      <c r="AP26">
        <v>0.22976773690728111</v>
      </c>
      <c r="AQ26">
        <v>0</v>
      </c>
      <c r="AR26">
        <v>13.014165173453243</v>
      </c>
      <c r="AS26">
        <v>8.2071099049259022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30.174003162952751</v>
      </c>
      <c r="BB26">
        <f t="shared" si="0"/>
        <v>691.6921012139087</v>
      </c>
    </row>
    <row r="27" spans="1:54">
      <c r="A27" t="s">
        <v>69</v>
      </c>
      <c r="B27">
        <v>0</v>
      </c>
      <c r="C27">
        <v>0</v>
      </c>
      <c r="D27">
        <v>2.6915097012572331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121.08086731671401</v>
      </c>
      <c r="L27">
        <v>48.434104000108171</v>
      </c>
      <c r="M27">
        <v>0</v>
      </c>
      <c r="N27">
        <v>30.265882378448275</v>
      </c>
      <c r="O27">
        <v>50.834705935029966</v>
      </c>
      <c r="P27">
        <v>69.659401194339921</v>
      </c>
      <c r="Q27">
        <v>5.4456370257862021</v>
      </c>
      <c r="R27">
        <v>10.868905269134656</v>
      </c>
      <c r="S27">
        <v>6.9863367962452916</v>
      </c>
      <c r="T27">
        <v>0</v>
      </c>
      <c r="U27">
        <v>214.00214756790953</v>
      </c>
      <c r="V27">
        <v>4.4155248793318211</v>
      </c>
      <c r="W27">
        <v>11.197857096454275</v>
      </c>
      <c r="X27">
        <v>37.807324941438772</v>
      </c>
      <c r="Y27">
        <v>0</v>
      </c>
      <c r="Z27">
        <v>5.0388176455854721</v>
      </c>
      <c r="AA27">
        <v>9.7181258860363169</v>
      </c>
      <c r="AB27">
        <v>10.126162377374243</v>
      </c>
      <c r="AC27">
        <v>7.4471931870027115</v>
      </c>
      <c r="AD27">
        <v>4.6715264171154249</v>
      </c>
      <c r="AE27">
        <v>12.672674252765603</v>
      </c>
      <c r="AF27">
        <v>0</v>
      </c>
      <c r="AG27">
        <v>0</v>
      </c>
      <c r="AH27">
        <v>23.120852306512205</v>
      </c>
      <c r="AI27">
        <v>12.721790511125025</v>
      </c>
      <c r="AJ27">
        <v>0</v>
      </c>
      <c r="AK27">
        <v>13.657939057816739</v>
      </c>
      <c r="AL27">
        <v>21.735645680225154</v>
      </c>
      <c r="AM27">
        <v>4.0504330917971192</v>
      </c>
      <c r="AN27">
        <v>0</v>
      </c>
      <c r="AO27">
        <v>0</v>
      </c>
      <c r="AP27">
        <v>0.22976773690728111</v>
      </c>
      <c r="AQ27">
        <v>0</v>
      </c>
      <c r="AR27">
        <v>13.014165173453243</v>
      </c>
      <c r="AS27">
        <v>8.2071099049259022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31.772280626429094</v>
      </c>
      <c r="BB27">
        <f t="shared" si="0"/>
        <v>728.33012670441155</v>
      </c>
    </row>
    <row r="28" spans="1:54">
      <c r="A28" t="s">
        <v>70</v>
      </c>
      <c r="B28">
        <v>0</v>
      </c>
      <c r="C28">
        <v>0</v>
      </c>
      <c r="D28">
        <v>2.9646586105668558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101.20124129857408</v>
      </c>
      <c r="L28">
        <v>48.434104000108171</v>
      </c>
      <c r="M28">
        <v>0</v>
      </c>
      <c r="N28">
        <v>30.265882378448275</v>
      </c>
      <c r="O28">
        <v>50.834705935029966</v>
      </c>
      <c r="P28">
        <v>69.659401194339921</v>
      </c>
      <c r="Q28">
        <v>5.4456370257862021</v>
      </c>
      <c r="R28">
        <v>10.868905269134656</v>
      </c>
      <c r="S28">
        <v>6.9863367962452916</v>
      </c>
      <c r="T28">
        <v>0</v>
      </c>
      <c r="U28">
        <v>214.00214756790953</v>
      </c>
      <c r="V28">
        <v>4.4155248793318211</v>
      </c>
      <c r="W28">
        <v>11.197857096454275</v>
      </c>
      <c r="X28">
        <v>37.807324941438772</v>
      </c>
      <c r="Y28">
        <v>0</v>
      </c>
      <c r="Z28">
        <v>5.0388176455854721</v>
      </c>
      <c r="AA28">
        <v>10.801696990189939</v>
      </c>
      <c r="AB28">
        <v>10.126162377374243</v>
      </c>
      <c r="AC28">
        <v>7.4471931870027115</v>
      </c>
      <c r="AD28">
        <v>4.6715264171154249</v>
      </c>
      <c r="AE28">
        <v>12.672674252765603</v>
      </c>
      <c r="AF28">
        <v>0</v>
      </c>
      <c r="AG28">
        <v>0</v>
      </c>
      <c r="AH28">
        <v>23.120852306512205</v>
      </c>
      <c r="AI28">
        <v>12.721790511125025</v>
      </c>
      <c r="AJ28">
        <v>0</v>
      </c>
      <c r="AK28">
        <v>13.657939057816739</v>
      </c>
      <c r="AL28">
        <v>21.735645680225154</v>
      </c>
      <c r="AM28">
        <v>4.0504330917971192</v>
      </c>
      <c r="AN28">
        <v>0</v>
      </c>
      <c r="AO28">
        <v>0</v>
      </c>
      <c r="AP28">
        <v>0.22976773690728111</v>
      </c>
      <c r="AQ28">
        <v>0</v>
      </c>
      <c r="AR28">
        <v>13.014165173453243</v>
      </c>
      <c r="AS28">
        <v>8.2071099049259022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30.9980231554336</v>
      </c>
      <c r="BB28">
        <f t="shared" si="0"/>
        <v>710.58147817073018</v>
      </c>
    </row>
    <row r="29" spans="1:54">
      <c r="A29" t="s">
        <v>71</v>
      </c>
      <c r="B29">
        <v>0</v>
      </c>
      <c r="C29">
        <v>0</v>
      </c>
      <c r="D29">
        <v>2.9646586105668558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101.20124129857408</v>
      </c>
      <c r="L29">
        <v>48.434104000108171</v>
      </c>
      <c r="M29">
        <v>0</v>
      </c>
      <c r="N29">
        <v>30.265882378448275</v>
      </c>
      <c r="O29">
        <v>50.834705935029966</v>
      </c>
      <c r="P29">
        <v>69.659401194339921</v>
      </c>
      <c r="Q29">
        <v>5.4456370257862021</v>
      </c>
      <c r="R29">
        <v>10.868905269134656</v>
      </c>
      <c r="S29">
        <v>6.9863367962452916</v>
      </c>
      <c r="T29">
        <v>0</v>
      </c>
      <c r="U29">
        <v>214.00214756790953</v>
      </c>
      <c r="V29">
        <v>4.4155248793318211</v>
      </c>
      <c r="W29">
        <v>11.197857096454275</v>
      </c>
      <c r="X29">
        <v>37.807324941438772</v>
      </c>
      <c r="Y29">
        <v>0</v>
      </c>
      <c r="Z29">
        <v>5.0388176455854721</v>
      </c>
      <c r="AA29">
        <v>10.801696990189939</v>
      </c>
      <c r="AB29">
        <v>10.126162377374243</v>
      </c>
      <c r="AC29">
        <v>7.4471931870027115</v>
      </c>
      <c r="AD29">
        <v>4.6715264171154249</v>
      </c>
      <c r="AE29">
        <v>12.672674252765603</v>
      </c>
      <c r="AF29">
        <v>0</v>
      </c>
      <c r="AG29">
        <v>0</v>
      </c>
      <c r="AH29">
        <v>30.827803161866001</v>
      </c>
      <c r="AI29">
        <v>1.957198484116051</v>
      </c>
      <c r="AJ29">
        <v>0</v>
      </c>
      <c r="AK29">
        <v>13.657939057816739</v>
      </c>
      <c r="AL29">
        <v>21.735645680225154</v>
      </c>
      <c r="AM29">
        <v>4.0504330917971192</v>
      </c>
      <c r="AN29">
        <v>0</v>
      </c>
      <c r="AO29">
        <v>0</v>
      </c>
      <c r="AP29">
        <v>0.22976773690728111</v>
      </c>
      <c r="AQ29">
        <v>0</v>
      </c>
      <c r="AR29">
        <v>13.014165173453243</v>
      </c>
      <c r="AS29">
        <v>8.2071099049259022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30.870213754458412</v>
      </c>
      <c r="BB29">
        <f t="shared" si="0"/>
        <v>707.65164640005014</v>
      </c>
    </row>
    <row r="30" spans="1:54">
      <c r="A30" t="s">
        <v>72</v>
      </c>
      <c r="B30">
        <v>0</v>
      </c>
      <c r="C30">
        <v>0</v>
      </c>
      <c r="D30">
        <v>2.9646586105668558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83.374044669284928</v>
      </c>
      <c r="L30">
        <v>18.535006048250693</v>
      </c>
      <c r="M30">
        <v>0</v>
      </c>
      <c r="N30">
        <v>30.265882378448275</v>
      </c>
      <c r="O30">
        <v>50.834705935029966</v>
      </c>
      <c r="P30">
        <v>69.659401194339921</v>
      </c>
      <c r="Q30">
        <v>2.839058668793943</v>
      </c>
      <c r="R30">
        <v>3.9024015144102342</v>
      </c>
      <c r="S30">
        <v>3.0380075704598193</v>
      </c>
      <c r="T30">
        <v>0</v>
      </c>
      <c r="U30">
        <v>214.00214756790953</v>
      </c>
      <c r="V30">
        <v>4.4155248793318211</v>
      </c>
      <c r="W30">
        <v>11.197857096454275</v>
      </c>
      <c r="X30">
        <v>37.807324941438772</v>
      </c>
      <c r="Y30">
        <v>0</v>
      </c>
      <c r="Z30">
        <v>5.0388176455854721</v>
      </c>
      <c r="AA30">
        <v>10.801696990189939</v>
      </c>
      <c r="AB30">
        <v>10.126162377374243</v>
      </c>
      <c r="AC30">
        <v>7.4471931870027115</v>
      </c>
      <c r="AD30">
        <v>4.6715264171154249</v>
      </c>
      <c r="AE30">
        <v>12.672674252765603</v>
      </c>
      <c r="AF30">
        <v>0</v>
      </c>
      <c r="AG30">
        <v>0</v>
      </c>
      <c r="AH30">
        <v>30.827803161866001</v>
      </c>
      <c r="AI30">
        <v>0.91335927639323722</v>
      </c>
      <c r="AJ30">
        <v>0</v>
      </c>
      <c r="AK30">
        <v>13.657939057816739</v>
      </c>
      <c r="AL30">
        <v>21.735645680225154</v>
      </c>
      <c r="AM30">
        <v>4.0504330917971192</v>
      </c>
      <c r="AN30">
        <v>0</v>
      </c>
      <c r="AO30">
        <v>0</v>
      </c>
      <c r="AP30">
        <v>0.22976773690728111</v>
      </c>
      <c r="AQ30">
        <v>0</v>
      </c>
      <c r="AR30">
        <v>13.014165173453243</v>
      </c>
      <c r="AS30">
        <v>8.2071099049259022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28.266427168176079</v>
      </c>
      <c r="BB30">
        <f t="shared" si="0"/>
        <v>647.96388785996123</v>
      </c>
    </row>
    <row r="31" spans="1:54">
      <c r="A31" t="s">
        <v>73</v>
      </c>
      <c r="B31">
        <v>0</v>
      </c>
      <c r="C31">
        <v>0</v>
      </c>
      <c r="D31">
        <v>4.0396520530992648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83.980161332129441</v>
      </c>
      <c r="L31">
        <v>18.534752763721041</v>
      </c>
      <c r="M31">
        <v>0</v>
      </c>
      <c r="N31">
        <v>30.265882378448275</v>
      </c>
      <c r="O31">
        <v>50.834705935029966</v>
      </c>
      <c r="P31">
        <v>69.659401194339921</v>
      </c>
      <c r="Q31">
        <v>2.839058668793943</v>
      </c>
      <c r="R31">
        <v>3.9024015144102342</v>
      </c>
      <c r="S31">
        <v>3.0380075704598193</v>
      </c>
      <c r="T31">
        <v>0</v>
      </c>
      <c r="U31">
        <v>214.00214756790953</v>
      </c>
      <c r="V31">
        <v>4.3838436280539499</v>
      </c>
      <c r="W31">
        <v>11.200972700976555</v>
      </c>
      <c r="X31">
        <v>37.805880004799754</v>
      </c>
      <c r="Y31">
        <v>0</v>
      </c>
      <c r="Z31">
        <v>5.0388176455854721</v>
      </c>
      <c r="AA31">
        <v>10.801696990189939</v>
      </c>
      <c r="AB31">
        <v>10.126162377374243</v>
      </c>
      <c r="AC31">
        <v>7.4471931870027115</v>
      </c>
      <c r="AD31">
        <v>4.6715264171154249</v>
      </c>
      <c r="AE31">
        <v>12.672674252765603</v>
      </c>
      <c r="AF31">
        <v>0</v>
      </c>
      <c r="AG31">
        <v>0</v>
      </c>
      <c r="AH31">
        <v>30.827803161866001</v>
      </c>
      <c r="AI31">
        <v>0.91335927639323722</v>
      </c>
      <c r="AJ31">
        <v>0</v>
      </c>
      <c r="AK31">
        <v>13.657939057816739</v>
      </c>
      <c r="AL31">
        <v>21.735645680225154</v>
      </c>
      <c r="AM31">
        <v>4.0504330917971192</v>
      </c>
      <c r="AN31">
        <v>0</v>
      </c>
      <c r="AO31">
        <v>0</v>
      </c>
      <c r="AP31">
        <v>0.22976773690728111</v>
      </c>
      <c r="AQ31">
        <v>0</v>
      </c>
      <c r="AR31">
        <v>13.014165173453243</v>
      </c>
      <c r="AS31">
        <v>8.2071099049259022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28.335432540901614</v>
      </c>
      <c r="BB31">
        <f t="shared" si="0"/>
        <v>649.54572872468839</v>
      </c>
    </row>
    <row r="32" spans="1:54">
      <c r="A32" t="s">
        <v>74</v>
      </c>
      <c r="B32">
        <v>0</v>
      </c>
      <c r="C32">
        <v>0</v>
      </c>
      <c r="D32">
        <v>4.0396520530992648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83.980161332129441</v>
      </c>
      <c r="L32">
        <v>18.534752763721041</v>
      </c>
      <c r="M32">
        <v>0</v>
      </c>
      <c r="N32">
        <v>30.265882378448275</v>
      </c>
      <c r="O32">
        <v>50.834705935029966</v>
      </c>
      <c r="P32">
        <v>69.659401194339921</v>
      </c>
      <c r="Q32">
        <v>2.839058668793943</v>
      </c>
      <c r="R32">
        <v>3.9024015144102342</v>
      </c>
      <c r="S32">
        <v>3.0380075704598193</v>
      </c>
      <c r="T32">
        <v>0</v>
      </c>
      <c r="U32">
        <v>214.00214756790953</v>
      </c>
      <c r="V32">
        <v>4.3838436280539499</v>
      </c>
      <c r="W32">
        <v>11.200972700976555</v>
      </c>
      <c r="X32">
        <v>37.805880004799754</v>
      </c>
      <c r="Y32">
        <v>0</v>
      </c>
      <c r="Z32">
        <v>5.0388176455854721</v>
      </c>
      <c r="AA32">
        <v>10.801696990189939</v>
      </c>
      <c r="AB32">
        <v>10.126162377374243</v>
      </c>
      <c r="AC32">
        <v>7.4471931870027115</v>
      </c>
      <c r="AD32">
        <v>4.6715264171154249</v>
      </c>
      <c r="AE32">
        <v>12.672674252765603</v>
      </c>
      <c r="AF32">
        <v>0</v>
      </c>
      <c r="AG32">
        <v>0</v>
      </c>
      <c r="AH32">
        <v>30.827803161866001</v>
      </c>
      <c r="AI32">
        <v>0.91335927639323722</v>
      </c>
      <c r="AJ32">
        <v>0</v>
      </c>
      <c r="AK32">
        <v>13.657939057816739</v>
      </c>
      <c r="AL32">
        <v>21.735645680225154</v>
      </c>
      <c r="AM32">
        <v>4.0504330917971192</v>
      </c>
      <c r="AN32">
        <v>0</v>
      </c>
      <c r="AO32">
        <v>0</v>
      </c>
      <c r="AP32">
        <v>0.22976773690728111</v>
      </c>
      <c r="AQ32">
        <v>0</v>
      </c>
      <c r="AR32">
        <v>13.014165173453243</v>
      </c>
      <c r="AS32">
        <v>8.2071099049259022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28.335432540901614</v>
      </c>
      <c r="BB32">
        <f t="shared" si="0"/>
        <v>649.54572872468839</v>
      </c>
    </row>
    <row r="33" spans="1:54">
      <c r="A33" t="s">
        <v>75</v>
      </c>
      <c r="B33">
        <v>0</v>
      </c>
      <c r="C33">
        <v>0</v>
      </c>
      <c r="D33">
        <v>4.0396520530992648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91.024118551174809</v>
      </c>
      <c r="L33">
        <v>18.534752763721041</v>
      </c>
      <c r="M33">
        <v>0</v>
      </c>
      <c r="N33">
        <v>30.265882378448275</v>
      </c>
      <c r="O33">
        <v>50.834705935029966</v>
      </c>
      <c r="P33">
        <v>69.659401194339921</v>
      </c>
      <c r="Q33">
        <v>3.0193845571342601</v>
      </c>
      <c r="R33">
        <v>4.039330796634462</v>
      </c>
      <c r="S33">
        <v>3.6015198372753057</v>
      </c>
      <c r="T33">
        <v>0</v>
      </c>
      <c r="U33">
        <v>214.00214756790953</v>
      </c>
      <c r="V33">
        <v>4.3838436280539499</v>
      </c>
      <c r="W33">
        <v>11.200972700976555</v>
      </c>
      <c r="X33">
        <v>37.805880004799754</v>
      </c>
      <c r="Y33">
        <v>0</v>
      </c>
      <c r="Z33">
        <v>5.0388176455854721</v>
      </c>
      <c r="AA33">
        <v>10.801696990189939</v>
      </c>
      <c r="AB33">
        <v>10.126162377374243</v>
      </c>
      <c r="AC33">
        <v>7.4471931870027115</v>
      </c>
      <c r="AD33">
        <v>4.6715264171154249</v>
      </c>
      <c r="AE33">
        <v>12.672674252765603</v>
      </c>
      <c r="AF33">
        <v>0</v>
      </c>
      <c r="AG33">
        <v>0</v>
      </c>
      <c r="AH33">
        <v>30.827803161866001</v>
      </c>
      <c r="AI33">
        <v>0.91335927639323722</v>
      </c>
      <c r="AJ33">
        <v>0</v>
      </c>
      <c r="AK33">
        <v>13.657939057816739</v>
      </c>
      <c r="AL33">
        <v>21.735645680225154</v>
      </c>
      <c r="AM33">
        <v>4.0504330917971192</v>
      </c>
      <c r="AN33">
        <v>0</v>
      </c>
      <c r="AO33">
        <v>0</v>
      </c>
      <c r="AP33">
        <v>0.42671128422544558</v>
      </c>
      <c r="AQ33">
        <v>0</v>
      </c>
      <c r="AR33">
        <v>13.014165173453243</v>
      </c>
      <c r="AS33">
        <v>8.2071099049259022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28.674918271818093</v>
      </c>
      <c r="BB33">
        <f t="shared" si="0"/>
        <v>657.3279111975155</v>
      </c>
    </row>
    <row r="34" spans="1:54">
      <c r="A34" t="s">
        <v>76</v>
      </c>
      <c r="B34">
        <v>0</v>
      </c>
      <c r="C34">
        <v>0</v>
      </c>
      <c r="D34">
        <v>4.0396520530992648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91.024118551174809</v>
      </c>
      <c r="L34">
        <v>18.534752763721041</v>
      </c>
      <c r="M34">
        <v>0</v>
      </c>
      <c r="N34">
        <v>30.265882378448275</v>
      </c>
      <c r="O34">
        <v>50.834705935029966</v>
      </c>
      <c r="P34">
        <v>69.659401194339921</v>
      </c>
      <c r="Q34">
        <v>3.0193845571342601</v>
      </c>
      <c r="R34">
        <v>4.039330796634462</v>
      </c>
      <c r="S34">
        <v>3.6015198372753057</v>
      </c>
      <c r="T34">
        <v>0</v>
      </c>
      <c r="U34">
        <v>214.00214756790953</v>
      </c>
      <c r="V34">
        <v>4.3838436280539499</v>
      </c>
      <c r="W34">
        <v>11.200972700976555</v>
      </c>
      <c r="X34">
        <v>37.805880004799754</v>
      </c>
      <c r="Y34">
        <v>0</v>
      </c>
      <c r="Z34">
        <v>5.0388176455854721</v>
      </c>
      <c r="AA34">
        <v>10.801696990189939</v>
      </c>
      <c r="AB34">
        <v>10.126162377374243</v>
      </c>
      <c r="AC34">
        <v>7.4471931870027115</v>
      </c>
      <c r="AD34">
        <v>4.6715264171154249</v>
      </c>
      <c r="AE34">
        <v>12.672674252765603</v>
      </c>
      <c r="AF34">
        <v>0</v>
      </c>
      <c r="AG34">
        <v>0</v>
      </c>
      <c r="AH34">
        <v>30.827803161866001</v>
      </c>
      <c r="AI34">
        <v>0.91335927639323722</v>
      </c>
      <c r="AJ34">
        <v>0</v>
      </c>
      <c r="AK34">
        <v>13.657939057816739</v>
      </c>
      <c r="AL34">
        <v>21.735645680225154</v>
      </c>
      <c r="AM34">
        <v>4.0504330917971192</v>
      </c>
      <c r="AN34">
        <v>0</v>
      </c>
      <c r="AO34">
        <v>0</v>
      </c>
      <c r="AP34">
        <v>0.42671128422544558</v>
      </c>
      <c r="AQ34">
        <v>0</v>
      </c>
      <c r="AR34">
        <v>13.014165173453243</v>
      </c>
      <c r="AS34">
        <v>8.2071099049259022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28.674918271818093</v>
      </c>
      <c r="BB34">
        <f t="shared" si="0"/>
        <v>657.3279111975155</v>
      </c>
    </row>
    <row r="35" spans="1:54">
      <c r="A35" t="s">
        <v>77</v>
      </c>
      <c r="B35">
        <v>0</v>
      </c>
      <c r="C35">
        <v>0</v>
      </c>
      <c r="D35">
        <v>0.68711614224587769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90.888060822291635</v>
      </c>
      <c r="L35">
        <v>23.721400647732494</v>
      </c>
      <c r="M35">
        <v>0</v>
      </c>
      <c r="N35">
        <v>30.265882378448275</v>
      </c>
      <c r="O35">
        <v>50.834705935029966</v>
      </c>
      <c r="P35">
        <v>69.659401194339921</v>
      </c>
      <c r="Q35">
        <v>3.0168797146855391</v>
      </c>
      <c r="R35">
        <v>4.039330796634462</v>
      </c>
      <c r="S35">
        <v>3.4743318407432144</v>
      </c>
      <c r="T35">
        <v>0</v>
      </c>
      <c r="U35">
        <v>214.00214756790953</v>
      </c>
      <c r="V35">
        <v>4.3838436280539499</v>
      </c>
      <c r="W35">
        <v>11.200972700976555</v>
      </c>
      <c r="X35">
        <v>37.805880004799754</v>
      </c>
      <c r="Y35">
        <v>0</v>
      </c>
      <c r="Z35">
        <v>5.0388176455854721</v>
      </c>
      <c r="AA35">
        <v>10.801696990189939</v>
      </c>
      <c r="AB35">
        <v>10.126162377374243</v>
      </c>
      <c r="AC35">
        <v>7.4471931870027115</v>
      </c>
      <c r="AD35">
        <v>4.6715264171154249</v>
      </c>
      <c r="AE35">
        <v>12.672674252765603</v>
      </c>
      <c r="AF35">
        <v>0</v>
      </c>
      <c r="AG35">
        <v>0</v>
      </c>
      <c r="AH35">
        <v>30.827803161866001</v>
      </c>
      <c r="AI35">
        <v>3.914396968232102</v>
      </c>
      <c r="AJ35">
        <v>0</v>
      </c>
      <c r="AK35">
        <v>13.657939057816739</v>
      </c>
      <c r="AL35">
        <v>21.735645680225154</v>
      </c>
      <c r="AM35">
        <v>4.0504330917971192</v>
      </c>
      <c r="AN35">
        <v>0</v>
      </c>
      <c r="AO35">
        <v>0</v>
      </c>
      <c r="AP35">
        <v>0.42671128422544558</v>
      </c>
      <c r="AQ35">
        <v>0</v>
      </c>
      <c r="AR35">
        <v>13.014165173453243</v>
      </c>
      <c r="AS35">
        <v>8.2071099049259022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28.865919154078249</v>
      </c>
      <c r="BB35">
        <f t="shared" si="0"/>
        <v>661.70630941238812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90.888060822291635</v>
      </c>
      <c r="L36">
        <v>23.721400647732494</v>
      </c>
      <c r="M36">
        <v>0</v>
      </c>
      <c r="N36">
        <v>30.265882378448275</v>
      </c>
      <c r="O36">
        <v>50.834705935029966</v>
      </c>
      <c r="P36">
        <v>69.659401194339921</v>
      </c>
      <c r="Q36">
        <v>3.0168797146855391</v>
      </c>
      <c r="R36">
        <v>10.868905269134656</v>
      </c>
      <c r="S36">
        <v>3.4743318407432144</v>
      </c>
      <c r="T36">
        <v>0</v>
      </c>
      <c r="U36">
        <v>214.00214756790953</v>
      </c>
      <c r="V36">
        <v>4.3838436280539499</v>
      </c>
      <c r="W36">
        <v>11.200972700976555</v>
      </c>
      <c r="X36">
        <v>37.805880004799754</v>
      </c>
      <c r="Y36">
        <v>0</v>
      </c>
      <c r="Z36">
        <v>5.0388176455854721</v>
      </c>
      <c r="AA36">
        <v>8.7665594990607367</v>
      </c>
      <c r="AB36">
        <v>10.126162377374243</v>
      </c>
      <c r="AC36">
        <v>7.4471931870027115</v>
      </c>
      <c r="AD36">
        <v>4.6715264171154249</v>
      </c>
      <c r="AE36">
        <v>12.672674252765603</v>
      </c>
      <c r="AF36">
        <v>0</v>
      </c>
      <c r="AG36">
        <v>0</v>
      </c>
      <c r="AH36">
        <v>30.827803161866001</v>
      </c>
      <c r="AI36">
        <v>3.914396968232102</v>
      </c>
      <c r="AJ36">
        <v>0</v>
      </c>
      <c r="AK36">
        <v>13.657939057816739</v>
      </c>
      <c r="AL36">
        <v>21.735645680225154</v>
      </c>
      <c r="AM36">
        <v>4.0504330917971192</v>
      </c>
      <c r="AN36">
        <v>0</v>
      </c>
      <c r="AO36">
        <v>0</v>
      </c>
      <c r="AP36">
        <v>0.42671128422544558</v>
      </c>
      <c r="AQ36">
        <v>0</v>
      </c>
      <c r="AR36">
        <v>13.014165173453243</v>
      </c>
      <c r="AS36">
        <v>8.2071099049259022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29.037605165153671</v>
      </c>
      <c r="BB36">
        <f t="shared" si="0"/>
        <v>665.64194424043785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90.763575144881898</v>
      </c>
      <c r="L37">
        <v>23.721400647732494</v>
      </c>
      <c r="M37">
        <v>0</v>
      </c>
      <c r="N37">
        <v>30.265882378448275</v>
      </c>
      <c r="O37">
        <v>50.834705935029966</v>
      </c>
      <c r="P37">
        <v>69.659401194339921</v>
      </c>
      <c r="Q37">
        <v>2.8704397415574627</v>
      </c>
      <c r="R37">
        <v>10.868905269134656</v>
      </c>
      <c r="S37">
        <v>3.4752856595020991</v>
      </c>
      <c r="T37">
        <v>0</v>
      </c>
      <c r="U37">
        <v>214.00214756790953</v>
      </c>
      <c r="V37">
        <v>4.3838436280539499</v>
      </c>
      <c r="W37">
        <v>11.200972700976555</v>
      </c>
      <c r="X37">
        <v>37.805880004799754</v>
      </c>
      <c r="Y37">
        <v>0</v>
      </c>
      <c r="Z37">
        <v>5.0388176455854721</v>
      </c>
      <c r="AA37">
        <v>7.2011311500730528</v>
      </c>
      <c r="AB37">
        <v>10.126162377374243</v>
      </c>
      <c r="AC37">
        <v>7.4471931870027115</v>
      </c>
      <c r="AD37">
        <v>4.6715264171154249</v>
      </c>
      <c r="AE37">
        <v>12.672674252765603</v>
      </c>
      <c r="AF37">
        <v>0</v>
      </c>
      <c r="AG37">
        <v>0</v>
      </c>
      <c r="AH37">
        <v>28.053300822792735</v>
      </c>
      <c r="AI37">
        <v>3.914396968232102</v>
      </c>
      <c r="AJ37">
        <v>0</v>
      </c>
      <c r="AK37">
        <v>13.657939057816739</v>
      </c>
      <c r="AL37">
        <v>20.54465124025937</v>
      </c>
      <c r="AM37">
        <v>4.0504330917971192</v>
      </c>
      <c r="AN37">
        <v>0</v>
      </c>
      <c r="AO37">
        <v>0</v>
      </c>
      <c r="AP37">
        <v>0.42671128422544558</v>
      </c>
      <c r="AQ37">
        <v>0</v>
      </c>
      <c r="AR37">
        <v>13.014165173453243</v>
      </c>
      <c r="AS37">
        <v>8.2071099049259022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28.795127672233797</v>
      </c>
      <c r="BB37">
        <f t="shared" si="0"/>
        <v>660.08352477355209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90.763575144881898</v>
      </c>
      <c r="L38">
        <v>23.721400647732494</v>
      </c>
      <c r="M38">
        <v>0</v>
      </c>
      <c r="N38">
        <v>30.265882378448275</v>
      </c>
      <c r="O38">
        <v>50.834705935029966</v>
      </c>
      <c r="P38">
        <v>69.659401194339921</v>
      </c>
      <c r="Q38">
        <v>2.8696775203506575</v>
      </c>
      <c r="R38">
        <v>10.868905269134656</v>
      </c>
      <c r="S38">
        <v>3.3841902907574348</v>
      </c>
      <c r="T38">
        <v>0</v>
      </c>
      <c r="U38">
        <v>214.00214756790953</v>
      </c>
      <c r="V38">
        <v>4.3838436280539499</v>
      </c>
      <c r="W38">
        <v>11.200972700976555</v>
      </c>
      <c r="X38">
        <v>37.805880004799754</v>
      </c>
      <c r="Y38">
        <v>0</v>
      </c>
      <c r="Z38">
        <v>5.0388176455854721</v>
      </c>
      <c r="AA38">
        <v>7.2011311500730528</v>
      </c>
      <c r="AB38">
        <v>10.126162377374243</v>
      </c>
      <c r="AC38">
        <v>7.4471931870027115</v>
      </c>
      <c r="AD38">
        <v>4.6715264171154249</v>
      </c>
      <c r="AE38">
        <v>12.672674252765603</v>
      </c>
      <c r="AF38">
        <v>0</v>
      </c>
      <c r="AG38">
        <v>0</v>
      </c>
      <c r="AH38">
        <v>18.625131060738884</v>
      </c>
      <c r="AI38">
        <v>3.914396968232102</v>
      </c>
      <c r="AJ38">
        <v>0</v>
      </c>
      <c r="AK38">
        <v>13.657939057816739</v>
      </c>
      <c r="AL38">
        <v>20.54465124025937</v>
      </c>
      <c r="AM38">
        <v>4.0504330917971192</v>
      </c>
      <c r="AN38">
        <v>0</v>
      </c>
      <c r="AO38">
        <v>0</v>
      </c>
      <c r="AP38">
        <v>0.42671128422544558</v>
      </c>
      <c r="AQ38">
        <v>0</v>
      </c>
      <c r="AR38">
        <v>13.014165173453243</v>
      </c>
      <c r="AS38">
        <v>8.2071099049259022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28.397190528919971</v>
      </c>
      <c r="BB38">
        <f t="shared" si="0"/>
        <v>650.9614345648605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90.837839857172156</v>
      </c>
      <c r="L39">
        <v>23.721400647732494</v>
      </c>
      <c r="M39">
        <v>0</v>
      </c>
      <c r="N39">
        <v>30.265882378448275</v>
      </c>
      <c r="O39">
        <v>50.834705935029966</v>
      </c>
      <c r="P39">
        <v>69.659401194339921</v>
      </c>
      <c r="Q39">
        <v>3.0170881088504635</v>
      </c>
      <c r="R39">
        <v>10.868905269134656</v>
      </c>
      <c r="S39">
        <v>3.4014154795939855</v>
      </c>
      <c r="T39">
        <v>0</v>
      </c>
      <c r="U39">
        <v>214.00214756790953</v>
      </c>
      <c r="V39">
        <v>4.3838436280539499</v>
      </c>
      <c r="W39">
        <v>11.200972700976555</v>
      </c>
      <c r="X39">
        <v>37.805880004799754</v>
      </c>
      <c r="Y39">
        <v>0</v>
      </c>
      <c r="Z39">
        <v>5.0388176455854721</v>
      </c>
      <c r="AA39">
        <v>7.2011311500730528</v>
      </c>
      <c r="AB39">
        <v>10.126162377374243</v>
      </c>
      <c r="AC39">
        <v>7.4471931870027115</v>
      </c>
      <c r="AD39">
        <v>4.6715264171154249</v>
      </c>
      <c r="AE39">
        <v>12.672674252765603</v>
      </c>
      <c r="AF39">
        <v>0</v>
      </c>
      <c r="AG39">
        <v>0</v>
      </c>
      <c r="AH39">
        <v>11.303527903882276</v>
      </c>
      <c r="AI39">
        <v>3.914396968232102</v>
      </c>
      <c r="AJ39">
        <v>0</v>
      </c>
      <c r="AK39">
        <v>13.657939057816739</v>
      </c>
      <c r="AL39">
        <v>20.54465124025937</v>
      </c>
      <c r="AM39">
        <v>4.0504330917971192</v>
      </c>
      <c r="AN39">
        <v>0</v>
      </c>
      <c r="AO39">
        <v>0</v>
      </c>
      <c r="AP39">
        <v>0.42671128422544558</v>
      </c>
      <c r="AQ39">
        <v>0</v>
      </c>
      <c r="AR39">
        <v>13.014165173453243</v>
      </c>
      <c r="AS39">
        <v>8.4140115665831772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28.109782046887041</v>
      </c>
      <c r="BB39">
        <f t="shared" si="0"/>
        <v>644.37304204132079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90.837839857172156</v>
      </c>
      <c r="L40">
        <v>23.721400647732494</v>
      </c>
      <c r="M40">
        <v>0</v>
      </c>
      <c r="N40">
        <v>30.265882378448275</v>
      </c>
      <c r="O40">
        <v>50.834705935029966</v>
      </c>
      <c r="P40">
        <v>69.659401194339921</v>
      </c>
      <c r="Q40">
        <v>3.0170881088504635</v>
      </c>
      <c r="R40">
        <v>10.868905269134656</v>
      </c>
      <c r="S40">
        <v>3.4014154795939855</v>
      </c>
      <c r="T40">
        <v>0</v>
      </c>
      <c r="U40">
        <v>214.00214756790953</v>
      </c>
      <c r="V40">
        <v>4.3838436280539499</v>
      </c>
      <c r="W40">
        <v>11.200972700976555</v>
      </c>
      <c r="X40">
        <v>37.805880004799754</v>
      </c>
      <c r="Y40">
        <v>0</v>
      </c>
      <c r="Z40">
        <v>5.0388176455854721</v>
      </c>
      <c r="AA40">
        <v>3.6005655750365264</v>
      </c>
      <c r="AB40">
        <v>10.126162377374243</v>
      </c>
      <c r="AC40">
        <v>7.4471931870027115</v>
      </c>
      <c r="AD40">
        <v>4.6715264171154249</v>
      </c>
      <c r="AE40">
        <v>12.672674252765603</v>
      </c>
      <c r="AF40">
        <v>0</v>
      </c>
      <c r="AG40">
        <v>0</v>
      </c>
      <c r="AH40">
        <v>5.6774537379461485</v>
      </c>
      <c r="AI40">
        <v>3.914396968232102</v>
      </c>
      <c r="AJ40">
        <v>0</v>
      </c>
      <c r="AK40">
        <v>13.657939057816739</v>
      </c>
      <c r="AL40">
        <v>20.54465124025937</v>
      </c>
      <c r="AM40">
        <v>4.0504330917971192</v>
      </c>
      <c r="AN40">
        <v>0</v>
      </c>
      <c r="AO40">
        <v>0</v>
      </c>
      <c r="AP40">
        <v>0.42671128422544558</v>
      </c>
      <c r="AQ40">
        <v>0</v>
      </c>
      <c r="AR40">
        <v>13.014165173453243</v>
      </c>
      <c r="AS40">
        <v>8.4140115665831772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27.724108505714376</v>
      </c>
      <c r="BB40">
        <f t="shared" si="0"/>
        <v>635.53207584152074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90.837839857172156</v>
      </c>
      <c r="L41">
        <v>23.721400647732494</v>
      </c>
      <c r="M41">
        <v>0</v>
      </c>
      <c r="N41">
        <v>30.265882378448275</v>
      </c>
      <c r="O41">
        <v>50.834705935029966</v>
      </c>
      <c r="P41">
        <v>69.659401194339921</v>
      </c>
      <c r="Q41">
        <v>3.0169963153995067</v>
      </c>
      <c r="R41">
        <v>10.868905269134656</v>
      </c>
      <c r="S41">
        <v>3.4014154795939855</v>
      </c>
      <c r="T41">
        <v>0</v>
      </c>
      <c r="U41">
        <v>214.00214756790953</v>
      </c>
      <c r="V41">
        <v>4.3838436280539499</v>
      </c>
      <c r="W41">
        <v>11.200972700976555</v>
      </c>
      <c r="X41">
        <v>37.805880004799754</v>
      </c>
      <c r="Y41">
        <v>0</v>
      </c>
      <c r="Z41">
        <v>5.0388176455854721</v>
      </c>
      <c r="AA41">
        <v>3.6005655750365264</v>
      </c>
      <c r="AB41">
        <v>10.126162377374243</v>
      </c>
      <c r="AC41">
        <v>7.4471931870027115</v>
      </c>
      <c r="AD41">
        <v>4.6715264171154249</v>
      </c>
      <c r="AE41">
        <v>12.672674252765603</v>
      </c>
      <c r="AF41">
        <v>0</v>
      </c>
      <c r="AG41">
        <v>0</v>
      </c>
      <c r="AH41">
        <v>0</v>
      </c>
      <c r="AI41">
        <v>3.914396968232102</v>
      </c>
      <c r="AJ41">
        <v>0</v>
      </c>
      <c r="AK41">
        <v>13.657939057816739</v>
      </c>
      <c r="AL41">
        <v>20.54465124025937</v>
      </c>
      <c r="AM41">
        <v>4.0504330917971192</v>
      </c>
      <c r="AN41">
        <v>0</v>
      </c>
      <c r="AO41">
        <v>0</v>
      </c>
      <c r="AP41">
        <v>0.39388735967241817</v>
      </c>
      <c r="AQ41">
        <v>0</v>
      </c>
      <c r="AR41">
        <v>13.014165173453243</v>
      </c>
      <c r="AS41">
        <v>8.2071099049259022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27.476766572998393</v>
      </c>
      <c r="BB41">
        <f t="shared" si="0"/>
        <v>629.86214665662919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90.837839857172156</v>
      </c>
      <c r="L42">
        <v>23.721400647732494</v>
      </c>
      <c r="M42">
        <v>0</v>
      </c>
      <c r="N42">
        <v>30.265882378448275</v>
      </c>
      <c r="O42">
        <v>50.834705935029966</v>
      </c>
      <c r="P42">
        <v>69.659401194339921</v>
      </c>
      <c r="Q42">
        <v>3.0169963153995067</v>
      </c>
      <c r="R42">
        <v>11.239824671258608</v>
      </c>
      <c r="S42">
        <v>3.4014154795939855</v>
      </c>
      <c r="T42">
        <v>0</v>
      </c>
      <c r="U42">
        <v>214.00214756790953</v>
      </c>
      <c r="V42">
        <v>4.3838436280539499</v>
      </c>
      <c r="W42">
        <v>11.200972700976555</v>
      </c>
      <c r="X42">
        <v>37.805880004799754</v>
      </c>
      <c r="Y42">
        <v>0</v>
      </c>
      <c r="Z42">
        <v>5.0388176455854721</v>
      </c>
      <c r="AA42">
        <v>3.6005655750365264</v>
      </c>
      <c r="AB42">
        <v>10.126162377374243</v>
      </c>
      <c r="AC42">
        <v>7.4471931870027115</v>
      </c>
      <c r="AD42">
        <v>4.6715264171154249</v>
      </c>
      <c r="AE42">
        <v>12.672674252765603</v>
      </c>
      <c r="AF42">
        <v>0</v>
      </c>
      <c r="AG42">
        <v>0</v>
      </c>
      <c r="AH42">
        <v>0</v>
      </c>
      <c r="AI42">
        <v>0.91335927639323722</v>
      </c>
      <c r="AJ42">
        <v>0</v>
      </c>
      <c r="AK42">
        <v>13.657939057816739</v>
      </c>
      <c r="AL42">
        <v>20.54465124025937</v>
      </c>
      <c r="AM42">
        <v>4.0504330917971192</v>
      </c>
      <c r="AN42">
        <v>0</v>
      </c>
      <c r="AO42">
        <v>0</v>
      </c>
      <c r="AP42">
        <v>0.39388735967241817</v>
      </c>
      <c r="AQ42">
        <v>0</v>
      </c>
      <c r="AR42">
        <v>13.014165173453243</v>
      </c>
      <c r="AS42">
        <v>8.2071099049259022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27.366827628488302</v>
      </c>
      <c r="BB42">
        <f t="shared" si="0"/>
        <v>627.34196731142436</v>
      </c>
    </row>
    <row r="43" spans="1:54">
      <c r="A43" t="s">
        <v>85</v>
      </c>
      <c r="B43">
        <v>0</v>
      </c>
      <c r="C43">
        <v>0</v>
      </c>
      <c r="D43">
        <v>4.0396520530992648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90.764657037824023</v>
      </c>
      <c r="L43">
        <v>22.521241178816378</v>
      </c>
      <c r="M43">
        <v>0</v>
      </c>
      <c r="N43">
        <v>30.265882378448275</v>
      </c>
      <c r="O43">
        <v>50.834705935029966</v>
      </c>
      <c r="P43">
        <v>69.659401194339921</v>
      </c>
      <c r="Q43">
        <v>3.0074138363436611</v>
      </c>
      <c r="R43">
        <v>10.864762314444373</v>
      </c>
      <c r="S43">
        <v>3.3802789097482311</v>
      </c>
      <c r="T43">
        <v>0</v>
      </c>
      <c r="U43">
        <v>214.00214756790953</v>
      </c>
      <c r="V43">
        <v>4.3838436280539499</v>
      </c>
      <c r="W43">
        <v>11.200972700976555</v>
      </c>
      <c r="X43">
        <v>37.805880004799754</v>
      </c>
      <c r="Y43">
        <v>0</v>
      </c>
      <c r="Z43">
        <v>5.0388176455854721</v>
      </c>
      <c r="AA43">
        <v>0</v>
      </c>
      <c r="AB43">
        <v>10.126162377374243</v>
      </c>
      <c r="AC43">
        <v>7.4471931870027115</v>
      </c>
      <c r="AD43">
        <v>4.6715264171154249</v>
      </c>
      <c r="AE43">
        <v>12.672674252765603</v>
      </c>
      <c r="AF43">
        <v>0</v>
      </c>
      <c r="AG43">
        <v>0</v>
      </c>
      <c r="AH43">
        <v>0</v>
      </c>
      <c r="AI43">
        <v>0.91335927639323722</v>
      </c>
      <c r="AJ43">
        <v>0</v>
      </c>
      <c r="AK43">
        <v>13.657939057816739</v>
      </c>
      <c r="AL43">
        <v>20.54465124025937</v>
      </c>
      <c r="AM43">
        <v>4.0504330917971192</v>
      </c>
      <c r="AN43">
        <v>0</v>
      </c>
      <c r="AO43">
        <v>0</v>
      </c>
      <c r="AP43">
        <v>0.39388735967241817</v>
      </c>
      <c r="AQ43">
        <v>0</v>
      </c>
      <c r="AR43">
        <v>13.014165173453243</v>
      </c>
      <c r="AS43">
        <v>8.2071099049259022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27.314994072862952</v>
      </c>
      <c r="BB43">
        <f t="shared" si="0"/>
        <v>626.15376365113241</v>
      </c>
    </row>
    <row r="44" spans="1:54">
      <c r="A44" t="s">
        <v>86</v>
      </c>
      <c r="B44">
        <v>0</v>
      </c>
      <c r="C44">
        <v>0</v>
      </c>
      <c r="D44">
        <v>4.0396520530992648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90.764657037824023</v>
      </c>
      <c r="L44">
        <v>22.521241178816378</v>
      </c>
      <c r="M44">
        <v>0</v>
      </c>
      <c r="N44">
        <v>30.265882378448275</v>
      </c>
      <c r="O44">
        <v>50.834705935029966</v>
      </c>
      <c r="P44">
        <v>69.659401194339921</v>
      </c>
      <c r="Q44">
        <v>3.0074138363436611</v>
      </c>
      <c r="R44">
        <v>10.864762314444373</v>
      </c>
      <c r="S44">
        <v>3.3802789097482311</v>
      </c>
      <c r="T44">
        <v>0</v>
      </c>
      <c r="U44">
        <v>214.00214756790953</v>
      </c>
      <c r="V44">
        <v>4.3838436280539499</v>
      </c>
      <c r="W44">
        <v>11.200972700976555</v>
      </c>
      <c r="X44">
        <v>37.805880004799754</v>
      </c>
      <c r="Y44">
        <v>0</v>
      </c>
      <c r="Z44">
        <v>5.0388176455854721</v>
      </c>
      <c r="AA44">
        <v>0</v>
      </c>
      <c r="AB44">
        <v>10.126162377374243</v>
      </c>
      <c r="AC44">
        <v>7.4471931870027115</v>
      </c>
      <c r="AD44">
        <v>4.6715264171154249</v>
      </c>
      <c r="AE44">
        <v>12.672674252765603</v>
      </c>
      <c r="AF44">
        <v>0</v>
      </c>
      <c r="AG44">
        <v>0</v>
      </c>
      <c r="AH44">
        <v>0</v>
      </c>
      <c r="AI44">
        <v>0.91335927639323722</v>
      </c>
      <c r="AJ44">
        <v>0</v>
      </c>
      <c r="AK44">
        <v>13.657939057816739</v>
      </c>
      <c r="AL44">
        <v>20.54465124025937</v>
      </c>
      <c r="AM44">
        <v>4.0504330917971192</v>
      </c>
      <c r="AN44">
        <v>0</v>
      </c>
      <c r="AO44">
        <v>0</v>
      </c>
      <c r="AP44">
        <v>0.39388735967241817</v>
      </c>
      <c r="AQ44">
        <v>0</v>
      </c>
      <c r="AR44">
        <v>13.014165173453243</v>
      </c>
      <c r="AS44">
        <v>8.2071099049259022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27.314994072862952</v>
      </c>
      <c r="BB44">
        <f t="shared" si="0"/>
        <v>626.15376365113241</v>
      </c>
    </row>
    <row r="45" spans="1:54">
      <c r="A45" t="s">
        <v>87</v>
      </c>
      <c r="B45">
        <v>0</v>
      </c>
      <c r="C45">
        <v>0</v>
      </c>
      <c r="D45">
        <v>4.0396520530992648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90.764657037824023</v>
      </c>
      <c r="L45">
        <v>22.521241178816378</v>
      </c>
      <c r="M45">
        <v>0</v>
      </c>
      <c r="N45">
        <v>30.265882378448275</v>
      </c>
      <c r="O45">
        <v>50.834705935029966</v>
      </c>
      <c r="P45">
        <v>69.659401194339921</v>
      </c>
      <c r="Q45">
        <v>3.0074138363436611</v>
      </c>
      <c r="R45">
        <v>10.864762314444373</v>
      </c>
      <c r="S45">
        <v>3.3802789097482311</v>
      </c>
      <c r="T45">
        <v>0</v>
      </c>
      <c r="U45">
        <v>214.00214756790953</v>
      </c>
      <c r="V45">
        <v>4.3838436280539499</v>
      </c>
      <c r="W45">
        <v>11.200972700976555</v>
      </c>
      <c r="X45">
        <v>37.805880004799754</v>
      </c>
      <c r="Y45">
        <v>0</v>
      </c>
      <c r="Z45">
        <v>5.0388176455854721</v>
      </c>
      <c r="AA45">
        <v>0</v>
      </c>
      <c r="AB45">
        <v>10.126162377374243</v>
      </c>
      <c r="AC45">
        <v>7.4471931870027115</v>
      </c>
      <c r="AD45">
        <v>4.6715264171154249</v>
      </c>
      <c r="AE45">
        <v>12.672674252765603</v>
      </c>
      <c r="AF45">
        <v>0</v>
      </c>
      <c r="AG45">
        <v>0</v>
      </c>
      <c r="AH45">
        <v>0</v>
      </c>
      <c r="AI45">
        <v>0.91335927639323722</v>
      </c>
      <c r="AJ45">
        <v>0</v>
      </c>
      <c r="AK45">
        <v>13.657939057816739</v>
      </c>
      <c r="AL45">
        <v>20.54465124025937</v>
      </c>
      <c r="AM45">
        <v>4.0504330917971192</v>
      </c>
      <c r="AN45">
        <v>0</v>
      </c>
      <c r="AO45">
        <v>0</v>
      </c>
      <c r="AP45">
        <v>0</v>
      </c>
      <c r="AQ45">
        <v>0</v>
      </c>
      <c r="AR45">
        <v>13.579998603208308</v>
      </c>
      <c r="AS45">
        <v>8.2071099049259022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27.322181418592407</v>
      </c>
      <c r="BB45">
        <f t="shared" si="0"/>
        <v>626.31852237548571</v>
      </c>
    </row>
    <row r="46" spans="1:54">
      <c r="A46" t="s">
        <v>88</v>
      </c>
      <c r="B46">
        <v>0</v>
      </c>
      <c r="C46">
        <v>0</v>
      </c>
      <c r="D46">
        <v>4.0396520530992648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90.764657037824023</v>
      </c>
      <c r="L46">
        <v>22.521241178816378</v>
      </c>
      <c r="M46">
        <v>0</v>
      </c>
      <c r="N46">
        <v>30.265882378448275</v>
      </c>
      <c r="O46">
        <v>50.834705935029966</v>
      </c>
      <c r="P46">
        <v>69.659401194339921</v>
      </c>
      <c r="Q46">
        <v>3.0074138363436611</v>
      </c>
      <c r="R46">
        <v>10.864762314444373</v>
      </c>
      <c r="S46">
        <v>3.3802789097482311</v>
      </c>
      <c r="T46">
        <v>0</v>
      </c>
      <c r="U46">
        <v>214.00214756790953</v>
      </c>
      <c r="V46">
        <v>4.3838436280539499</v>
      </c>
      <c r="W46">
        <v>11.200972700976555</v>
      </c>
      <c r="X46">
        <v>37.805880004799754</v>
      </c>
      <c r="Y46">
        <v>0</v>
      </c>
      <c r="Z46">
        <v>5.0388176455854721</v>
      </c>
      <c r="AA46">
        <v>0</v>
      </c>
      <c r="AB46">
        <v>10.126162377374243</v>
      </c>
      <c r="AC46">
        <v>7.4471931870027115</v>
      </c>
      <c r="AD46">
        <v>4.6715264171154249</v>
      </c>
      <c r="AE46">
        <v>12.672674252765603</v>
      </c>
      <c r="AF46">
        <v>0</v>
      </c>
      <c r="AG46">
        <v>0</v>
      </c>
      <c r="AH46">
        <v>0</v>
      </c>
      <c r="AI46">
        <v>0.91335927639323722</v>
      </c>
      <c r="AJ46">
        <v>0</v>
      </c>
      <c r="AK46">
        <v>13.657939057816739</v>
      </c>
      <c r="AL46">
        <v>20.54465124025937</v>
      </c>
      <c r="AM46">
        <v>2.7057546742642455</v>
      </c>
      <c r="AN46">
        <v>0</v>
      </c>
      <c r="AO46">
        <v>0</v>
      </c>
      <c r="AP46">
        <v>0</v>
      </c>
      <c r="AQ46">
        <v>0</v>
      </c>
      <c r="AR46">
        <v>13.579998603208308</v>
      </c>
      <c r="AS46">
        <v>8.2071099049259022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27.265973860739535</v>
      </c>
      <c r="BB46">
        <f t="shared" si="0"/>
        <v>625.03005151580567</v>
      </c>
    </row>
    <row r="47" spans="1:54">
      <c r="A47" t="s">
        <v>89</v>
      </c>
      <c r="B47">
        <v>0</v>
      </c>
      <c r="C47">
        <v>0</v>
      </c>
      <c r="D47">
        <v>4.0396520530992648</v>
      </c>
      <c r="E47">
        <v>0</v>
      </c>
      <c r="F47">
        <v>0</v>
      </c>
      <c r="G47">
        <v>0</v>
      </c>
      <c r="H47">
        <v>0</v>
      </c>
      <c r="I47">
        <v>3.7332615947233334</v>
      </c>
      <c r="J47">
        <v>0</v>
      </c>
      <c r="K47">
        <v>90.764657037824023</v>
      </c>
      <c r="L47">
        <v>22.521241178816378</v>
      </c>
      <c r="M47">
        <v>0</v>
      </c>
      <c r="N47">
        <v>30.265882378448275</v>
      </c>
      <c r="O47">
        <v>50.834705935029966</v>
      </c>
      <c r="P47">
        <v>69.659401194339921</v>
      </c>
      <c r="Q47">
        <v>3.0074138363436611</v>
      </c>
      <c r="R47">
        <v>10.864762314444373</v>
      </c>
      <c r="S47">
        <v>3.3802789097482311</v>
      </c>
      <c r="T47">
        <v>0</v>
      </c>
      <c r="U47">
        <v>214.00214756790953</v>
      </c>
      <c r="V47">
        <v>4.3838436280539499</v>
      </c>
      <c r="W47">
        <v>11.200972700976555</v>
      </c>
      <c r="X47">
        <v>37.805880004799754</v>
      </c>
      <c r="Y47">
        <v>0</v>
      </c>
      <c r="Z47">
        <v>5.0388176455854721</v>
      </c>
      <c r="AA47">
        <v>0</v>
      </c>
      <c r="AB47">
        <v>10.126162377374243</v>
      </c>
      <c r="AC47">
        <v>7.4471931870027115</v>
      </c>
      <c r="AD47">
        <v>4.6715264171154249</v>
      </c>
      <c r="AE47">
        <v>12.672674252765603</v>
      </c>
      <c r="AF47">
        <v>0</v>
      </c>
      <c r="AG47">
        <v>0</v>
      </c>
      <c r="AH47">
        <v>0</v>
      </c>
      <c r="AI47">
        <v>0.91335927639323722</v>
      </c>
      <c r="AJ47">
        <v>0</v>
      </c>
      <c r="AK47">
        <v>13.657939057816739</v>
      </c>
      <c r="AL47">
        <v>21.140148592760884</v>
      </c>
      <c r="AM47">
        <v>1.3528774590690877</v>
      </c>
      <c r="AN47">
        <v>0</v>
      </c>
      <c r="AO47">
        <v>0</v>
      </c>
      <c r="AP47">
        <v>0</v>
      </c>
      <c r="AQ47">
        <v>0</v>
      </c>
      <c r="AR47">
        <v>13.014165173453243</v>
      </c>
      <c r="AS47">
        <v>8.2071099049259022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27.366713879774622</v>
      </c>
      <c r="BB47">
        <f t="shared" si="0"/>
        <v>627.33935979904538</v>
      </c>
    </row>
    <row r="48" spans="1:54">
      <c r="A48" t="s">
        <v>90</v>
      </c>
      <c r="B48">
        <v>0</v>
      </c>
      <c r="C48">
        <v>0</v>
      </c>
      <c r="D48">
        <v>4.0396520530992648</v>
      </c>
      <c r="E48">
        <v>0</v>
      </c>
      <c r="F48">
        <v>0</v>
      </c>
      <c r="G48">
        <v>0</v>
      </c>
      <c r="H48">
        <v>0</v>
      </c>
      <c r="I48">
        <v>3.7332615947233334</v>
      </c>
      <c r="J48">
        <v>0</v>
      </c>
      <c r="K48">
        <v>90.764657037824023</v>
      </c>
      <c r="L48">
        <v>22.521241178816378</v>
      </c>
      <c r="M48">
        <v>0</v>
      </c>
      <c r="N48">
        <v>30.265882378448275</v>
      </c>
      <c r="O48">
        <v>50.834705935029966</v>
      </c>
      <c r="P48">
        <v>69.659401194339921</v>
      </c>
      <c r="Q48">
        <v>3.0074138363436611</v>
      </c>
      <c r="R48">
        <v>10.864762314444373</v>
      </c>
      <c r="S48">
        <v>3.3802789097482311</v>
      </c>
      <c r="T48">
        <v>0</v>
      </c>
      <c r="U48">
        <v>214.00214756790953</v>
      </c>
      <c r="V48">
        <v>4.3838436280539499</v>
      </c>
      <c r="W48">
        <v>11.200972700976555</v>
      </c>
      <c r="X48">
        <v>37.805880004799754</v>
      </c>
      <c r="Y48">
        <v>0</v>
      </c>
      <c r="Z48">
        <v>5.0388176455854721</v>
      </c>
      <c r="AA48">
        <v>0</v>
      </c>
      <c r="AB48">
        <v>10.126162377374243</v>
      </c>
      <c r="AC48">
        <v>7.4471931870027115</v>
      </c>
      <c r="AD48">
        <v>4.6715264171154249</v>
      </c>
      <c r="AE48">
        <v>12.672674252765603</v>
      </c>
      <c r="AF48">
        <v>0</v>
      </c>
      <c r="AG48">
        <v>0</v>
      </c>
      <c r="AH48">
        <v>0</v>
      </c>
      <c r="AI48">
        <v>0.91335927639323722</v>
      </c>
      <c r="AJ48">
        <v>0</v>
      </c>
      <c r="AK48">
        <v>13.657939057816739</v>
      </c>
      <c r="AL48">
        <v>21.140148592760884</v>
      </c>
      <c r="AM48">
        <v>1.3528774590690877</v>
      </c>
      <c r="AN48">
        <v>0</v>
      </c>
      <c r="AO48">
        <v>0</v>
      </c>
      <c r="AP48">
        <v>0</v>
      </c>
      <c r="AQ48">
        <v>0</v>
      </c>
      <c r="AR48">
        <v>13.014165173453243</v>
      </c>
      <c r="AS48">
        <v>8.2071099049259022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27.366713879774622</v>
      </c>
      <c r="BB48">
        <f t="shared" si="0"/>
        <v>627.33935979904538</v>
      </c>
    </row>
    <row r="49" spans="1:54">
      <c r="A49" t="s">
        <v>91</v>
      </c>
      <c r="B49">
        <v>0</v>
      </c>
      <c r="C49">
        <v>0</v>
      </c>
      <c r="D49">
        <v>0.68711614224587769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94.061529651848005</v>
      </c>
      <c r="L49">
        <v>24.358424955283212</v>
      </c>
      <c r="M49">
        <v>0</v>
      </c>
      <c r="N49">
        <v>30.265882378448275</v>
      </c>
      <c r="O49">
        <v>50.834705935029966</v>
      </c>
      <c r="P49">
        <v>69.659401194339921</v>
      </c>
      <c r="Q49">
        <v>3.0075199785126827</v>
      </c>
      <c r="R49">
        <v>8.5952932657412582</v>
      </c>
      <c r="S49">
        <v>3.3802789097482311</v>
      </c>
      <c r="T49">
        <v>0</v>
      </c>
      <c r="U49">
        <v>214.00214756790953</v>
      </c>
      <c r="V49">
        <v>4.3838436280539499</v>
      </c>
      <c r="W49">
        <v>11.200972700976555</v>
      </c>
      <c r="X49">
        <v>37.805880004799754</v>
      </c>
      <c r="Y49">
        <v>0</v>
      </c>
      <c r="Z49">
        <v>5.0388176455854721</v>
      </c>
      <c r="AA49">
        <v>0</v>
      </c>
      <c r="AB49">
        <v>10.126162377374243</v>
      </c>
      <c r="AC49">
        <v>7.4471931870027115</v>
      </c>
      <c r="AD49">
        <v>4.6715264171154249</v>
      </c>
      <c r="AE49">
        <v>12.672674252765603</v>
      </c>
      <c r="AF49">
        <v>0</v>
      </c>
      <c r="AG49">
        <v>0</v>
      </c>
      <c r="AH49">
        <v>0</v>
      </c>
      <c r="AI49">
        <v>0.91335927639323722</v>
      </c>
      <c r="AJ49">
        <v>0</v>
      </c>
      <c r="AK49">
        <v>13.657939057816739</v>
      </c>
      <c r="AL49">
        <v>21.140148592760884</v>
      </c>
      <c r="AM49">
        <v>1.3528774590690877</v>
      </c>
      <c r="AN49">
        <v>0</v>
      </c>
      <c r="AO49">
        <v>0</v>
      </c>
      <c r="AP49">
        <v>0</v>
      </c>
      <c r="AQ49">
        <v>0</v>
      </c>
      <c r="AR49">
        <v>12.8727070148134</v>
      </c>
      <c r="AS49">
        <v>8.4140115665831772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27.193007270097034</v>
      </c>
      <c r="BB49">
        <f t="shared" si="0"/>
        <v>623.35740589012039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94.061529651848005</v>
      </c>
      <c r="L50">
        <v>24.358424955283212</v>
      </c>
      <c r="M50">
        <v>0</v>
      </c>
      <c r="N50">
        <v>30.265882378448275</v>
      </c>
      <c r="O50">
        <v>50.834705935029966</v>
      </c>
      <c r="P50">
        <v>69.659401194339921</v>
      </c>
      <c r="Q50">
        <v>3.0075199785126827</v>
      </c>
      <c r="R50">
        <v>10.493482823503948</v>
      </c>
      <c r="S50">
        <v>3.3802789097482311</v>
      </c>
      <c r="T50">
        <v>0</v>
      </c>
      <c r="U50">
        <v>214.00214756790953</v>
      </c>
      <c r="V50">
        <v>4.3838436280539499</v>
      </c>
      <c r="W50">
        <v>11.200972700976555</v>
      </c>
      <c r="X50">
        <v>37.805880004799754</v>
      </c>
      <c r="Y50">
        <v>0</v>
      </c>
      <c r="Z50">
        <v>5.0388176455854721</v>
      </c>
      <c r="AA50">
        <v>0</v>
      </c>
      <c r="AB50">
        <v>10.126162377374243</v>
      </c>
      <c r="AC50">
        <v>7.4471931870027115</v>
      </c>
      <c r="AD50">
        <v>4.6715264171154249</v>
      </c>
      <c r="AE50">
        <v>12.672674252765603</v>
      </c>
      <c r="AF50">
        <v>0</v>
      </c>
      <c r="AG50">
        <v>0</v>
      </c>
      <c r="AH50">
        <v>0</v>
      </c>
      <c r="AI50">
        <v>0.91335927639323722</v>
      </c>
      <c r="AJ50">
        <v>0</v>
      </c>
      <c r="AK50">
        <v>13.657939057816739</v>
      </c>
      <c r="AL50">
        <v>21.140148592760884</v>
      </c>
      <c r="AM50">
        <v>1.3528774590690877</v>
      </c>
      <c r="AN50">
        <v>0</v>
      </c>
      <c r="AO50">
        <v>0</v>
      </c>
      <c r="AP50">
        <v>0</v>
      </c>
      <c r="AQ50">
        <v>0</v>
      </c>
      <c r="AR50">
        <v>12.8727070148134</v>
      </c>
      <c r="AS50">
        <v>8.4140115665831772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27.243630138865633</v>
      </c>
      <c r="BB50">
        <f t="shared" si="0"/>
        <v>624.51785643686844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94.062217693968364</v>
      </c>
      <c r="L51">
        <v>24.525384186220307</v>
      </c>
      <c r="M51">
        <v>0</v>
      </c>
      <c r="N51">
        <v>30.265882378448275</v>
      </c>
      <c r="O51">
        <v>50.834705935029966</v>
      </c>
      <c r="P51">
        <v>69.659401194339921</v>
      </c>
      <c r="Q51">
        <v>3.0279527408049636</v>
      </c>
      <c r="R51">
        <v>10.493482823503948</v>
      </c>
      <c r="S51">
        <v>3.5794776271253999</v>
      </c>
      <c r="T51">
        <v>0</v>
      </c>
      <c r="U51">
        <v>217.30865144249665</v>
      </c>
      <c r="V51">
        <v>4.3838436280539499</v>
      </c>
      <c r="W51">
        <v>11.200972700976555</v>
      </c>
      <c r="X51">
        <v>36.579999736447256</v>
      </c>
      <c r="Y51">
        <v>0</v>
      </c>
      <c r="Z51">
        <v>5.0388176455854721</v>
      </c>
      <c r="AA51">
        <v>0</v>
      </c>
      <c r="AB51">
        <v>10.126162377374243</v>
      </c>
      <c r="AC51">
        <v>7.4471931870027115</v>
      </c>
      <c r="AD51">
        <v>2.3357632085577125</v>
      </c>
      <c r="AE51">
        <v>12.672674252765603</v>
      </c>
      <c r="AF51">
        <v>0</v>
      </c>
      <c r="AG51">
        <v>0</v>
      </c>
      <c r="AH51">
        <v>0</v>
      </c>
      <c r="AI51">
        <v>0.91335927639323722</v>
      </c>
      <c r="AJ51">
        <v>0</v>
      </c>
      <c r="AK51">
        <v>13.657939057816739</v>
      </c>
      <c r="AL51">
        <v>21.140148592760884</v>
      </c>
      <c r="AM51">
        <v>1.3528774590690877</v>
      </c>
      <c r="AN51">
        <v>0</v>
      </c>
      <c r="AO51">
        <v>0</v>
      </c>
      <c r="AP51">
        <v>0</v>
      </c>
      <c r="AQ51">
        <v>0</v>
      </c>
      <c r="AR51">
        <v>12.165415426418496</v>
      </c>
      <c r="AS51">
        <v>8.2071099049259022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27.210940277500356</v>
      </c>
      <c r="BB51">
        <f t="shared" si="0"/>
        <v>623.76849219858536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94.07244973299369</v>
      </c>
      <c r="L52">
        <v>24.525384186220307</v>
      </c>
      <c r="M52">
        <v>0</v>
      </c>
      <c r="N52">
        <v>30.265882378448275</v>
      </c>
      <c r="O52">
        <v>50.834705935029966</v>
      </c>
      <c r="P52">
        <v>69.659401194339921</v>
      </c>
      <c r="Q52">
        <v>3.0279527408049636</v>
      </c>
      <c r="R52">
        <v>10.493482823503948</v>
      </c>
      <c r="S52">
        <v>3.5794776271253999</v>
      </c>
      <c r="T52">
        <v>0</v>
      </c>
      <c r="U52">
        <v>221.26900683976348</v>
      </c>
      <c r="V52">
        <v>4.3838436280539499</v>
      </c>
      <c r="W52">
        <v>11.200972700976555</v>
      </c>
      <c r="X52">
        <v>37.807324941438772</v>
      </c>
      <c r="Y52">
        <v>0</v>
      </c>
      <c r="Z52">
        <v>5.0388176455854721</v>
      </c>
      <c r="AA52">
        <v>0</v>
      </c>
      <c r="AB52">
        <v>10.126162377374243</v>
      </c>
      <c r="AC52">
        <v>7.4471931870027115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0.91335927639323722</v>
      </c>
      <c r="AJ52">
        <v>0</v>
      </c>
      <c r="AK52">
        <v>13.657939057816739</v>
      </c>
      <c r="AL52">
        <v>21.140148592760884</v>
      </c>
      <c r="AM52">
        <v>1.3528774590690877</v>
      </c>
      <c r="AN52">
        <v>0</v>
      </c>
      <c r="AO52">
        <v>0</v>
      </c>
      <c r="AP52">
        <v>0</v>
      </c>
      <c r="AQ52">
        <v>0</v>
      </c>
      <c r="AR52">
        <v>12.165415426418496</v>
      </c>
      <c r="AS52">
        <v>8.2071099049259022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27.330578123788278</v>
      </c>
      <c r="BB52">
        <f t="shared" si="0"/>
        <v>626.51100378502326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94.062217693968364</v>
      </c>
      <c r="L53">
        <v>24.525384186220307</v>
      </c>
      <c r="M53">
        <v>0</v>
      </c>
      <c r="N53">
        <v>30.265882378448275</v>
      </c>
      <c r="O53">
        <v>50.834705935029966</v>
      </c>
      <c r="P53">
        <v>69.659401194339921</v>
      </c>
      <c r="Q53">
        <v>3.0279527408049636</v>
      </c>
      <c r="R53">
        <v>10.493482823503948</v>
      </c>
      <c r="S53">
        <v>3.5794776271253999</v>
      </c>
      <c r="T53">
        <v>0</v>
      </c>
      <c r="U53">
        <v>223.41013573967842</v>
      </c>
      <c r="V53">
        <v>4.3838436280539499</v>
      </c>
      <c r="W53">
        <v>11.194508523668526</v>
      </c>
      <c r="X53">
        <v>37.807324941438772</v>
      </c>
      <c r="Y53">
        <v>0</v>
      </c>
      <c r="Z53">
        <v>5.0388176455854721</v>
      </c>
      <c r="AA53">
        <v>0</v>
      </c>
      <c r="AB53">
        <v>10.126162377374243</v>
      </c>
      <c r="AC53">
        <v>7.4471931870027115</v>
      </c>
      <c r="AD53">
        <v>0</v>
      </c>
      <c r="AE53">
        <v>12.672674252765603</v>
      </c>
      <c r="AF53">
        <v>0</v>
      </c>
      <c r="AG53">
        <v>0</v>
      </c>
      <c r="AH53">
        <v>0</v>
      </c>
      <c r="AI53">
        <v>0.91335927639323722</v>
      </c>
      <c r="AJ53">
        <v>0</v>
      </c>
      <c r="AK53">
        <v>13.657939057816739</v>
      </c>
      <c r="AL53">
        <v>21.437897003974395</v>
      </c>
      <c r="AM53">
        <v>1.3528774590690877</v>
      </c>
      <c r="AN53">
        <v>0</v>
      </c>
      <c r="AO53">
        <v>0</v>
      </c>
      <c r="AP53">
        <v>0</v>
      </c>
      <c r="AQ53">
        <v>0</v>
      </c>
      <c r="AR53">
        <v>12.165415426418496</v>
      </c>
      <c r="AS53">
        <v>8.2071099049259022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27.43182529355072</v>
      </c>
      <c r="BB53">
        <f t="shared" si="0"/>
        <v>628.8319377100562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94.07244973299369</v>
      </c>
      <c r="L54">
        <v>24.525384186220307</v>
      </c>
      <c r="M54">
        <v>0</v>
      </c>
      <c r="N54">
        <v>30.265882378448275</v>
      </c>
      <c r="O54">
        <v>50.834705935029966</v>
      </c>
      <c r="P54">
        <v>69.659401194339921</v>
      </c>
      <c r="Q54">
        <v>3.0279527408049636</v>
      </c>
      <c r="R54">
        <v>10.493482823503948</v>
      </c>
      <c r="S54">
        <v>3.5794776271253999</v>
      </c>
      <c r="T54">
        <v>0</v>
      </c>
      <c r="U54">
        <v>223.52130516872893</v>
      </c>
      <c r="V54">
        <v>4.3810369593590393</v>
      </c>
      <c r="W54">
        <v>11.194508523668526</v>
      </c>
      <c r="X54">
        <v>37.807324941438772</v>
      </c>
      <c r="Y54">
        <v>0</v>
      </c>
      <c r="Z54">
        <v>5.0388176455854721</v>
      </c>
      <c r="AA54">
        <v>0</v>
      </c>
      <c r="AB54">
        <v>10.126162377374243</v>
      </c>
      <c r="AC54">
        <v>7.4471931870027115</v>
      </c>
      <c r="AD54">
        <v>0</v>
      </c>
      <c r="AE54">
        <v>12.672674252765603</v>
      </c>
      <c r="AF54">
        <v>0</v>
      </c>
      <c r="AG54">
        <v>0</v>
      </c>
      <c r="AH54">
        <v>0</v>
      </c>
      <c r="AI54">
        <v>0.91335927639323722</v>
      </c>
      <c r="AJ54">
        <v>0</v>
      </c>
      <c r="AK54">
        <v>13.657939057816739</v>
      </c>
      <c r="AL54">
        <v>21.437897003974395</v>
      </c>
      <c r="AM54">
        <v>1.3528774590690877</v>
      </c>
      <c r="AN54">
        <v>0</v>
      </c>
      <c r="AO54">
        <v>0</v>
      </c>
      <c r="AP54">
        <v>0</v>
      </c>
      <c r="AQ54">
        <v>0</v>
      </c>
      <c r="AR54">
        <v>12.165415426418496</v>
      </c>
      <c r="AS54">
        <v>8.2071099049259022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27.436782556164854</v>
      </c>
      <c r="BB54">
        <f t="shared" si="0"/>
        <v>628.94557524682284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96.69964476022237</v>
      </c>
      <c r="L55">
        <v>48.267264082085106</v>
      </c>
      <c r="M55">
        <v>0</v>
      </c>
      <c r="N55">
        <v>30.265882378448275</v>
      </c>
      <c r="O55">
        <v>50.834705935029966</v>
      </c>
      <c r="P55">
        <v>69.659401194339921</v>
      </c>
      <c r="Q55">
        <v>5.2476780880697973</v>
      </c>
      <c r="R55">
        <v>10.493482823503948</v>
      </c>
      <c r="S55">
        <v>6.2943163683632033</v>
      </c>
      <c r="T55">
        <v>0</v>
      </c>
      <c r="U55">
        <v>223.52130516872893</v>
      </c>
      <c r="V55">
        <v>4.3810369593590393</v>
      </c>
      <c r="W55">
        <v>11.194508523668526</v>
      </c>
      <c r="X55">
        <v>37.807324941438772</v>
      </c>
      <c r="Y55">
        <v>0</v>
      </c>
      <c r="Z55">
        <v>3.359211763723648</v>
      </c>
      <c r="AA55">
        <v>0</v>
      </c>
      <c r="AB55">
        <v>10.126162377374243</v>
      </c>
      <c r="AC55">
        <v>7.4471931870027115</v>
      </c>
      <c r="AD55">
        <v>0</v>
      </c>
      <c r="AE55">
        <v>12.672674252765603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13.657939057816739</v>
      </c>
      <c r="AL55">
        <v>21.437897003974395</v>
      </c>
      <c r="AM55">
        <v>1.3528774590690877</v>
      </c>
      <c r="AN55">
        <v>0</v>
      </c>
      <c r="AO55">
        <v>0</v>
      </c>
      <c r="AP55">
        <v>0</v>
      </c>
      <c r="AQ55">
        <v>0</v>
      </c>
      <c r="AR55">
        <v>12.165415426418496</v>
      </c>
      <c r="AS55">
        <v>8.2071099049259022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28.636888723234513</v>
      </c>
      <c r="BB55">
        <f t="shared" si="0"/>
        <v>656.45614293309416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104.93638665295926</v>
      </c>
      <c r="L56">
        <v>48.266994003562878</v>
      </c>
      <c r="M56">
        <v>0</v>
      </c>
      <c r="N56">
        <v>30.265882378448275</v>
      </c>
      <c r="O56">
        <v>50.834705935029966</v>
      </c>
      <c r="P56">
        <v>69.659401194339921</v>
      </c>
      <c r="Q56">
        <v>5.2476780880697973</v>
      </c>
      <c r="R56">
        <v>10.493482823503948</v>
      </c>
      <c r="S56">
        <v>6.2943163683632033</v>
      </c>
      <c r="T56">
        <v>0</v>
      </c>
      <c r="U56">
        <v>223.52130516872893</v>
      </c>
      <c r="V56">
        <v>4.3810369593590393</v>
      </c>
      <c r="W56">
        <v>11.194508523668526</v>
      </c>
      <c r="X56">
        <v>37.807324941438772</v>
      </c>
      <c r="Y56">
        <v>0</v>
      </c>
      <c r="Z56">
        <v>3.359211763723648</v>
      </c>
      <c r="AA56">
        <v>0</v>
      </c>
      <c r="AB56">
        <v>10.126162377374243</v>
      </c>
      <c r="AC56">
        <v>7.4471931870027115</v>
      </c>
      <c r="AD56">
        <v>0</v>
      </c>
      <c r="AE56">
        <v>12.672674252765603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13.657939057816739</v>
      </c>
      <c r="AL56">
        <v>21.437897003974395</v>
      </c>
      <c r="AM56">
        <v>1.3528774590690877</v>
      </c>
      <c r="AN56">
        <v>0</v>
      </c>
      <c r="AO56">
        <v>0</v>
      </c>
      <c r="AP56">
        <v>0</v>
      </c>
      <c r="AQ56">
        <v>0</v>
      </c>
      <c r="AR56">
        <v>12.165415426418496</v>
      </c>
      <c r="AS56">
        <v>8.2071099049259022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28.981173245068696</v>
      </c>
      <c r="BB56">
        <f t="shared" si="0"/>
        <v>664.34833022547457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91.005068144492398</v>
      </c>
      <c r="L57">
        <v>41.974764179460564</v>
      </c>
      <c r="M57">
        <v>0</v>
      </c>
      <c r="N57">
        <v>30.265882378448275</v>
      </c>
      <c r="O57">
        <v>50.834705935029966</v>
      </c>
      <c r="P57">
        <v>69.659401194339921</v>
      </c>
      <c r="Q57">
        <v>3.1529193779335976</v>
      </c>
      <c r="R57">
        <v>10.493482823503948</v>
      </c>
      <c r="S57">
        <v>3.5344987419593559</v>
      </c>
      <c r="T57">
        <v>0</v>
      </c>
      <c r="U57">
        <v>223.52130516872893</v>
      </c>
      <c r="V57">
        <v>4.3810369593590393</v>
      </c>
      <c r="W57">
        <v>11.194508523668526</v>
      </c>
      <c r="X57">
        <v>37.807324941438772</v>
      </c>
      <c r="Y57">
        <v>0</v>
      </c>
      <c r="Z57">
        <v>3.359211763723648</v>
      </c>
      <c r="AA57">
        <v>0</v>
      </c>
      <c r="AB57">
        <v>10.126162377374243</v>
      </c>
      <c r="AC57">
        <v>7.4471931870027115</v>
      </c>
      <c r="AD57">
        <v>0</v>
      </c>
      <c r="AE57">
        <v>12.672674252765603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13.657939057816739</v>
      </c>
      <c r="AL57">
        <v>21.437897003974395</v>
      </c>
      <c r="AM57">
        <v>1.3528774590690877</v>
      </c>
      <c r="AN57">
        <v>0</v>
      </c>
      <c r="AO57">
        <v>0</v>
      </c>
      <c r="AP57">
        <v>0</v>
      </c>
      <c r="AQ57">
        <v>0</v>
      </c>
      <c r="AR57">
        <v>10.184998819873615</v>
      </c>
      <c r="AS57">
        <v>8.2071099049259022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27.850126219746347</v>
      </c>
      <c r="BB57">
        <f t="shared" si="0"/>
        <v>638.42083597514284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91.015534569772555</v>
      </c>
      <c r="L58">
        <v>41.974922932889683</v>
      </c>
      <c r="M58">
        <v>0</v>
      </c>
      <c r="N58">
        <v>30.265882378448275</v>
      </c>
      <c r="O58">
        <v>50.834705935029966</v>
      </c>
      <c r="P58">
        <v>69.659401194339921</v>
      </c>
      <c r="Q58">
        <v>3.1529193779335976</v>
      </c>
      <c r="R58">
        <v>10.493482823503948</v>
      </c>
      <c r="S58">
        <v>3.5344987419593559</v>
      </c>
      <c r="T58">
        <v>0</v>
      </c>
      <c r="U58">
        <v>223.52130516872893</v>
      </c>
      <c r="V58">
        <v>4.3810369593590393</v>
      </c>
      <c r="W58">
        <v>11.194508523668526</v>
      </c>
      <c r="X58">
        <v>37.807324941438772</v>
      </c>
      <c r="Y58">
        <v>0</v>
      </c>
      <c r="Z58">
        <v>3.359211763723648</v>
      </c>
      <c r="AA58">
        <v>0</v>
      </c>
      <c r="AB58">
        <v>10.126162377374243</v>
      </c>
      <c r="AC58">
        <v>7.4471931870027115</v>
      </c>
      <c r="AD58">
        <v>0</v>
      </c>
      <c r="AE58">
        <v>12.672674252765603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13.657939057816739</v>
      </c>
      <c r="AL58">
        <v>21.437897003974395</v>
      </c>
      <c r="AM58">
        <v>1.3528774590690877</v>
      </c>
      <c r="AN58">
        <v>0</v>
      </c>
      <c r="AO58">
        <v>0</v>
      </c>
      <c r="AP58">
        <v>0</v>
      </c>
      <c r="AQ58">
        <v>0</v>
      </c>
      <c r="AR58">
        <v>10.184998819873615</v>
      </c>
      <c r="AS58">
        <v>8.2071099049259022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27.850570352216405</v>
      </c>
      <c r="BB58">
        <f t="shared" si="0"/>
        <v>638.43101702138222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85.765403069145236</v>
      </c>
      <c r="L59">
        <v>48.267580972433997</v>
      </c>
      <c r="M59">
        <v>0</v>
      </c>
      <c r="N59">
        <v>30.265882378448275</v>
      </c>
      <c r="O59">
        <v>50.834705935029966</v>
      </c>
      <c r="P59">
        <v>69.659401194339921</v>
      </c>
      <c r="Q59">
        <v>5.2527872809639025</v>
      </c>
      <c r="R59">
        <v>10.49571518046289</v>
      </c>
      <c r="S59">
        <v>6.2968267723661562</v>
      </c>
      <c r="T59">
        <v>0</v>
      </c>
      <c r="U59">
        <v>223.52130516872893</v>
      </c>
      <c r="V59">
        <v>4.3810369593590393</v>
      </c>
      <c r="W59">
        <v>11.194508523668526</v>
      </c>
      <c r="X59">
        <v>37.807324941438772</v>
      </c>
      <c r="Y59">
        <v>0</v>
      </c>
      <c r="Z59">
        <v>3.359211763723648</v>
      </c>
      <c r="AA59">
        <v>0</v>
      </c>
      <c r="AB59">
        <v>10.126162377374243</v>
      </c>
      <c r="AC59">
        <v>7.4471931870027115</v>
      </c>
      <c r="AD59">
        <v>0</v>
      </c>
      <c r="AE59">
        <v>12.672674252765603</v>
      </c>
      <c r="AF59">
        <v>0</v>
      </c>
      <c r="AG59">
        <v>0</v>
      </c>
      <c r="AH59">
        <v>6.3196995560425799</v>
      </c>
      <c r="AI59">
        <v>0</v>
      </c>
      <c r="AJ59">
        <v>0</v>
      </c>
      <c r="AK59">
        <v>13.657939057816739</v>
      </c>
      <c r="AL59">
        <v>21.437897003974395</v>
      </c>
      <c r="AM59">
        <v>1.3528774590690877</v>
      </c>
      <c r="AN59">
        <v>0</v>
      </c>
      <c r="AO59">
        <v>0</v>
      </c>
      <c r="AP59">
        <v>2.1335564211272278</v>
      </c>
      <c r="AQ59">
        <v>0</v>
      </c>
      <c r="AR59">
        <v>10.184998819873615</v>
      </c>
      <c r="AS59">
        <v>8.2071099049259022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28.450827163927379</v>
      </c>
      <c r="BB59">
        <f t="shared" si="0"/>
        <v>652.19097101615409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124.31873577347024</v>
      </c>
      <c r="L60">
        <v>48.529624426098557</v>
      </c>
      <c r="M60">
        <v>0</v>
      </c>
      <c r="N60">
        <v>30.265882378448275</v>
      </c>
      <c r="O60">
        <v>50.834705935029966</v>
      </c>
      <c r="P60">
        <v>69.659401194339921</v>
      </c>
      <c r="Q60">
        <v>5.2527872809639025</v>
      </c>
      <c r="R60">
        <v>10.861604785569952</v>
      </c>
      <c r="S60">
        <v>6.2968267723661562</v>
      </c>
      <c r="T60">
        <v>0</v>
      </c>
      <c r="U60">
        <v>223.52130516872893</v>
      </c>
      <c r="V60">
        <v>4.3810369593590393</v>
      </c>
      <c r="W60">
        <v>11.194508523668526</v>
      </c>
      <c r="X60">
        <v>37.807324941438772</v>
      </c>
      <c r="Y60">
        <v>0</v>
      </c>
      <c r="Z60">
        <v>3.359211763723648</v>
      </c>
      <c r="AA60">
        <v>0</v>
      </c>
      <c r="AB60">
        <v>10.126162377374243</v>
      </c>
      <c r="AC60">
        <v>7.4471931870027115</v>
      </c>
      <c r="AD60">
        <v>0</v>
      </c>
      <c r="AE60">
        <v>12.672674252765603</v>
      </c>
      <c r="AF60">
        <v>0</v>
      </c>
      <c r="AG60">
        <v>0</v>
      </c>
      <c r="AH60">
        <v>12.690778943644334</v>
      </c>
      <c r="AI60">
        <v>0</v>
      </c>
      <c r="AJ60">
        <v>0</v>
      </c>
      <c r="AK60">
        <v>13.657939057816739</v>
      </c>
      <c r="AL60">
        <v>21.437897003974395</v>
      </c>
      <c r="AM60">
        <v>1.3528774590690877</v>
      </c>
      <c r="AN60">
        <v>0</v>
      </c>
      <c r="AO60">
        <v>0</v>
      </c>
      <c r="AP60">
        <v>2.1335564211272278</v>
      </c>
      <c r="AQ60">
        <v>0</v>
      </c>
      <c r="AR60">
        <v>10.184998819873615</v>
      </c>
      <c r="AS60">
        <v>8.2071099049259022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30.354915191226567</v>
      </c>
      <c r="BB60">
        <f t="shared" si="0"/>
        <v>695.83922813955326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126.61320147802375</v>
      </c>
      <c r="L61">
        <v>49.72986702407028</v>
      </c>
      <c r="M61">
        <v>0</v>
      </c>
      <c r="N61">
        <v>30.265882378448275</v>
      </c>
      <c r="O61">
        <v>50.834705935029966</v>
      </c>
      <c r="P61">
        <v>45.375216954513718</v>
      </c>
      <c r="Q61">
        <v>5.3795218144831729</v>
      </c>
      <c r="R61">
        <v>10.861604785569952</v>
      </c>
      <c r="S61">
        <v>6.2968267723661562</v>
      </c>
      <c r="T61">
        <v>0</v>
      </c>
      <c r="U61">
        <v>223.52130516872893</v>
      </c>
      <c r="V61">
        <v>4.3810369593590393</v>
      </c>
      <c r="W61">
        <v>11.46611159323462</v>
      </c>
      <c r="X61">
        <v>37.807324941438772</v>
      </c>
      <c r="Y61">
        <v>0</v>
      </c>
      <c r="Z61">
        <v>3.359211763723648</v>
      </c>
      <c r="AA61">
        <v>0</v>
      </c>
      <c r="AB61">
        <v>10.126162377374243</v>
      </c>
      <c r="AC61">
        <v>7.4471931870027115</v>
      </c>
      <c r="AD61">
        <v>0</v>
      </c>
      <c r="AE61">
        <v>12.672674252765603</v>
      </c>
      <c r="AF61">
        <v>0</v>
      </c>
      <c r="AG61">
        <v>0</v>
      </c>
      <c r="AH61">
        <v>19.036168415466499</v>
      </c>
      <c r="AI61">
        <v>0</v>
      </c>
      <c r="AJ61">
        <v>0</v>
      </c>
      <c r="AK61">
        <v>13.657939057816739</v>
      </c>
      <c r="AL61">
        <v>21.437897003974395</v>
      </c>
      <c r="AM61">
        <v>1.3528774590690877</v>
      </c>
      <c r="AN61">
        <v>0</v>
      </c>
      <c r="AO61">
        <v>0</v>
      </c>
      <c r="AP61">
        <v>2.1335564211272278</v>
      </c>
      <c r="AQ61">
        <v>0</v>
      </c>
      <c r="AR61">
        <v>12.44833200876341</v>
      </c>
      <c r="AS61">
        <v>8.2071099049259022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29.862410216074117</v>
      </c>
      <c r="BB61">
        <f t="shared" si="0"/>
        <v>684.54931744120211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166.51099334946932</v>
      </c>
      <c r="L62">
        <v>49.72986702407028</v>
      </c>
      <c r="M62">
        <v>0</v>
      </c>
      <c r="N62">
        <v>30.265882378448275</v>
      </c>
      <c r="O62">
        <v>50.834705935029966</v>
      </c>
      <c r="P62">
        <v>45.009698612310267</v>
      </c>
      <c r="Q62">
        <v>5.3795218144831729</v>
      </c>
      <c r="R62">
        <v>10.861604785569952</v>
      </c>
      <c r="S62">
        <v>6.2968267723661562</v>
      </c>
      <c r="T62">
        <v>0</v>
      </c>
      <c r="U62">
        <v>223.52130516872893</v>
      </c>
      <c r="V62">
        <v>4.3810369593590393</v>
      </c>
      <c r="W62">
        <v>11.46611159323462</v>
      </c>
      <c r="X62">
        <v>37.807324941438772</v>
      </c>
      <c r="Y62">
        <v>0</v>
      </c>
      <c r="Z62">
        <v>3.359211763723648</v>
      </c>
      <c r="AA62">
        <v>3.6005655750365264</v>
      </c>
      <c r="AB62">
        <v>10.126162377374243</v>
      </c>
      <c r="AC62">
        <v>7.4471931870027115</v>
      </c>
      <c r="AD62">
        <v>0</v>
      </c>
      <c r="AE62">
        <v>12.672674252765603</v>
      </c>
      <c r="AF62">
        <v>0</v>
      </c>
      <c r="AG62">
        <v>0</v>
      </c>
      <c r="AH62">
        <v>19.036168415466499</v>
      </c>
      <c r="AI62">
        <v>0</v>
      </c>
      <c r="AJ62">
        <v>0</v>
      </c>
      <c r="AK62">
        <v>13.657939057816739</v>
      </c>
      <c r="AL62">
        <v>21.437897003974395</v>
      </c>
      <c r="AM62">
        <v>1.3528774590690877</v>
      </c>
      <c r="AN62">
        <v>0</v>
      </c>
      <c r="AO62">
        <v>0</v>
      </c>
      <c r="AP62">
        <v>2.1335564211272278</v>
      </c>
      <c r="AQ62">
        <v>0</v>
      </c>
      <c r="AR62">
        <v>12.44833200876341</v>
      </c>
      <c r="AS62">
        <v>8.2071099049259022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31.665362890632963</v>
      </c>
      <c r="BB62">
        <f t="shared" si="0"/>
        <v>725.87920387092163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166.51099334946932</v>
      </c>
      <c r="L63">
        <v>50.137009464537243</v>
      </c>
      <c r="M63">
        <v>0</v>
      </c>
      <c r="N63">
        <v>30.265882378448275</v>
      </c>
      <c r="O63">
        <v>50.834705935029966</v>
      </c>
      <c r="P63">
        <v>48.350845308332154</v>
      </c>
      <c r="Q63">
        <v>5.4287642037447101</v>
      </c>
      <c r="R63">
        <v>10.861604785569952</v>
      </c>
      <c r="S63">
        <v>6.7665553911664977</v>
      </c>
      <c r="T63">
        <v>0</v>
      </c>
      <c r="U63">
        <v>223.52130516872893</v>
      </c>
      <c r="V63">
        <v>4.3810369593590393</v>
      </c>
      <c r="W63">
        <v>11.050959284559676</v>
      </c>
      <c r="X63">
        <v>37.807324941438772</v>
      </c>
      <c r="Y63">
        <v>0</v>
      </c>
      <c r="Z63">
        <v>3.359211763723648</v>
      </c>
      <c r="AA63">
        <v>3.6005655750365264</v>
      </c>
      <c r="AB63">
        <v>10.126162377374243</v>
      </c>
      <c r="AC63">
        <v>7.4471931870027115</v>
      </c>
      <c r="AD63">
        <v>0</v>
      </c>
      <c r="AE63">
        <v>12.672674252765603</v>
      </c>
      <c r="AF63">
        <v>0</v>
      </c>
      <c r="AG63">
        <v>0</v>
      </c>
      <c r="AH63">
        <v>25.381557887288668</v>
      </c>
      <c r="AI63">
        <v>0</v>
      </c>
      <c r="AJ63">
        <v>0</v>
      </c>
      <c r="AK63">
        <v>13.657939057816739</v>
      </c>
      <c r="AL63">
        <v>21.437897003974395</v>
      </c>
      <c r="AM63">
        <v>1.3528774590690877</v>
      </c>
      <c r="AN63">
        <v>0</v>
      </c>
      <c r="AO63">
        <v>0</v>
      </c>
      <c r="AP63">
        <v>2.1335564211272278</v>
      </c>
      <c r="AQ63">
        <v>0</v>
      </c>
      <c r="AR63">
        <v>12.44833200876341</v>
      </c>
      <c r="AS63">
        <v>8.4140115665831772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32.100266767552007</v>
      </c>
      <c r="BB63">
        <f t="shared" si="0"/>
        <v>735.84869896335783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166.51099334946932</v>
      </c>
      <c r="L64">
        <v>50.137009464537243</v>
      </c>
      <c r="M64">
        <v>0</v>
      </c>
      <c r="N64">
        <v>30.265882378448275</v>
      </c>
      <c r="O64">
        <v>50.834705935029966</v>
      </c>
      <c r="P64">
        <v>50.252826559693389</v>
      </c>
      <c r="Q64">
        <v>5.4287642037447101</v>
      </c>
      <c r="R64">
        <v>10.861604785569952</v>
      </c>
      <c r="S64">
        <v>6.7665553911664977</v>
      </c>
      <c r="T64">
        <v>0</v>
      </c>
      <c r="U64">
        <v>223.52130516872893</v>
      </c>
      <c r="V64">
        <v>4.3810369593590393</v>
      </c>
      <c r="W64">
        <v>11.050959284559676</v>
      </c>
      <c r="X64">
        <v>37.807324941438772</v>
      </c>
      <c r="Y64">
        <v>0</v>
      </c>
      <c r="Z64">
        <v>3.359211763723648</v>
      </c>
      <c r="AA64">
        <v>3.6005655750365264</v>
      </c>
      <c r="AB64">
        <v>10.126162377374243</v>
      </c>
      <c r="AC64">
        <v>7.4471931870027115</v>
      </c>
      <c r="AD64">
        <v>0</v>
      </c>
      <c r="AE64">
        <v>12.672674252765603</v>
      </c>
      <c r="AF64">
        <v>0</v>
      </c>
      <c r="AG64">
        <v>0</v>
      </c>
      <c r="AH64">
        <v>25.381557887288668</v>
      </c>
      <c r="AI64">
        <v>0</v>
      </c>
      <c r="AJ64">
        <v>0</v>
      </c>
      <c r="AK64">
        <v>13.657939057816739</v>
      </c>
      <c r="AL64">
        <v>21.437897003974395</v>
      </c>
      <c r="AM64">
        <v>2.7057546742642455</v>
      </c>
      <c r="AN64">
        <v>0</v>
      </c>
      <c r="AO64">
        <v>0</v>
      </c>
      <c r="AP64">
        <v>0.42671128422544558</v>
      </c>
      <c r="AQ64">
        <v>0</v>
      </c>
      <c r="AR64">
        <v>12.44833200876341</v>
      </c>
      <c r="AS64">
        <v>8.4140115665831772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32.164973724731567</v>
      </c>
      <c r="BB64">
        <f t="shared" si="0"/>
        <v>737.33200533583306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166.51099334946932</v>
      </c>
      <c r="L65">
        <v>50.137009464537243</v>
      </c>
      <c r="M65">
        <v>0</v>
      </c>
      <c r="N65">
        <v>30.265882378448275</v>
      </c>
      <c r="O65">
        <v>50.834705935029966</v>
      </c>
      <c r="P65">
        <v>50.256162948703547</v>
      </c>
      <c r="Q65">
        <v>5.4287642037447101</v>
      </c>
      <c r="R65">
        <v>10.861604785569952</v>
      </c>
      <c r="S65">
        <v>6.7665553911664977</v>
      </c>
      <c r="T65">
        <v>0</v>
      </c>
      <c r="U65">
        <v>223.52130516872893</v>
      </c>
      <c r="V65">
        <v>4.3810369593590393</v>
      </c>
      <c r="W65">
        <v>11.050959284559676</v>
      </c>
      <c r="X65">
        <v>37.807324941438772</v>
      </c>
      <c r="Y65">
        <v>0</v>
      </c>
      <c r="Z65">
        <v>3.359211763723648</v>
      </c>
      <c r="AA65">
        <v>3.6005655750365264</v>
      </c>
      <c r="AB65">
        <v>10.126162377374243</v>
      </c>
      <c r="AC65">
        <v>7.4471931870027115</v>
      </c>
      <c r="AD65">
        <v>0</v>
      </c>
      <c r="AE65">
        <v>12.672674252765603</v>
      </c>
      <c r="AF65">
        <v>0</v>
      </c>
      <c r="AG65">
        <v>0</v>
      </c>
      <c r="AH65">
        <v>25.381557887288668</v>
      </c>
      <c r="AI65">
        <v>0</v>
      </c>
      <c r="AJ65">
        <v>0</v>
      </c>
      <c r="AK65">
        <v>13.657939057816739</v>
      </c>
      <c r="AL65">
        <v>21.437897003974395</v>
      </c>
      <c r="AM65">
        <v>2.7057546742642455</v>
      </c>
      <c r="AN65">
        <v>0</v>
      </c>
      <c r="AO65">
        <v>0</v>
      </c>
      <c r="AP65">
        <v>9.8471773659082218E-2</v>
      </c>
      <c r="AQ65">
        <v>0</v>
      </c>
      <c r="AR65">
        <v>13.014165173453243</v>
      </c>
      <c r="AS65">
        <v>8.2071099049259022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32.166396111077283</v>
      </c>
      <c r="BB65">
        <f t="shared" si="0"/>
        <v>737.36461133096373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166.51099334946932</v>
      </c>
      <c r="L66">
        <v>50.137009464537243</v>
      </c>
      <c r="M66">
        <v>0</v>
      </c>
      <c r="N66">
        <v>30.265882378448275</v>
      </c>
      <c r="O66">
        <v>50.834705935029966</v>
      </c>
      <c r="P66">
        <v>50.256162948703547</v>
      </c>
      <c r="Q66">
        <v>5.4287642037447101</v>
      </c>
      <c r="R66">
        <v>10.861604785569952</v>
      </c>
      <c r="S66">
        <v>6.7665553911664977</v>
      </c>
      <c r="T66">
        <v>0</v>
      </c>
      <c r="U66">
        <v>223.52130516872893</v>
      </c>
      <c r="V66">
        <v>4.3810369593590393</v>
      </c>
      <c r="W66">
        <v>11.050959284559676</v>
      </c>
      <c r="X66">
        <v>37.807324941438772</v>
      </c>
      <c r="Y66">
        <v>0</v>
      </c>
      <c r="Z66">
        <v>3.359211763723648</v>
      </c>
      <c r="AA66">
        <v>3.6005655750365264</v>
      </c>
      <c r="AB66">
        <v>10.126162377374243</v>
      </c>
      <c r="AC66">
        <v>7.4471931870027115</v>
      </c>
      <c r="AD66">
        <v>0</v>
      </c>
      <c r="AE66">
        <v>12.672674252765603</v>
      </c>
      <c r="AF66">
        <v>0</v>
      </c>
      <c r="AG66">
        <v>0</v>
      </c>
      <c r="AH66">
        <v>25.381557887288668</v>
      </c>
      <c r="AI66">
        <v>0</v>
      </c>
      <c r="AJ66">
        <v>0</v>
      </c>
      <c r="AK66">
        <v>13.657939057816739</v>
      </c>
      <c r="AL66">
        <v>21.437897003974395</v>
      </c>
      <c r="AM66">
        <v>2.7057546742642455</v>
      </c>
      <c r="AN66">
        <v>0</v>
      </c>
      <c r="AO66">
        <v>0</v>
      </c>
      <c r="AP66">
        <v>9.8471773659082218E-2</v>
      </c>
      <c r="AQ66">
        <v>0</v>
      </c>
      <c r="AR66">
        <v>13.014165173453243</v>
      </c>
      <c r="AS66">
        <v>8.2071099049259022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32.166396111077283</v>
      </c>
      <c r="BB66">
        <f t="shared" si="0"/>
        <v>737.36461133096373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166.51099334946932</v>
      </c>
      <c r="L67">
        <v>50.137009464537243</v>
      </c>
      <c r="M67">
        <v>0</v>
      </c>
      <c r="N67">
        <v>30.265882378448275</v>
      </c>
      <c r="O67">
        <v>50.834705935029966</v>
      </c>
      <c r="P67">
        <v>50.974458532148873</v>
      </c>
      <c r="Q67">
        <v>5.4287642037447101</v>
      </c>
      <c r="R67">
        <v>10.861604785569952</v>
      </c>
      <c r="S67">
        <v>6.7665553911664977</v>
      </c>
      <c r="T67">
        <v>0</v>
      </c>
      <c r="U67">
        <v>223.52130516872893</v>
      </c>
      <c r="V67">
        <v>4.3810369593590393</v>
      </c>
      <c r="W67">
        <v>11.050959284559676</v>
      </c>
      <c r="X67">
        <v>37.807324941438772</v>
      </c>
      <c r="Y67">
        <v>0</v>
      </c>
      <c r="Z67">
        <v>3.359211763723648</v>
      </c>
      <c r="AA67">
        <v>3.6005655750365264</v>
      </c>
      <c r="AB67">
        <v>10.126162377374243</v>
      </c>
      <c r="AC67">
        <v>7.4471931870027115</v>
      </c>
      <c r="AD67">
        <v>2.3357632085577125</v>
      </c>
      <c r="AE67">
        <v>12.672674252765603</v>
      </c>
      <c r="AF67">
        <v>0</v>
      </c>
      <c r="AG67">
        <v>0</v>
      </c>
      <c r="AH67">
        <v>25.381557887288668</v>
      </c>
      <c r="AI67">
        <v>0</v>
      </c>
      <c r="AJ67">
        <v>0</v>
      </c>
      <c r="AK67">
        <v>13.657939057816739</v>
      </c>
      <c r="AL67">
        <v>21.437897003974395</v>
      </c>
      <c r="AM67">
        <v>2.7057546742642455</v>
      </c>
      <c r="AN67">
        <v>0</v>
      </c>
      <c r="AO67">
        <v>0</v>
      </c>
      <c r="AP67">
        <v>9.8471773659082218E-2</v>
      </c>
      <c r="AQ67">
        <v>0</v>
      </c>
      <c r="AR67">
        <v>13.014165173453243</v>
      </c>
      <c r="AS67">
        <v>8.2071099049259022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32.294055768583007</v>
      </c>
      <c r="BB67">
        <f t="shared" si="0"/>
        <v>740.29101046546111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166.51099334946932</v>
      </c>
      <c r="L68">
        <v>50.137009464537243</v>
      </c>
      <c r="M68">
        <v>0</v>
      </c>
      <c r="N68">
        <v>30.265882378448275</v>
      </c>
      <c r="O68">
        <v>50.834705935029966</v>
      </c>
      <c r="P68">
        <v>51.006411355458653</v>
      </c>
      <c r="Q68">
        <v>5.4287642037447101</v>
      </c>
      <c r="R68">
        <v>10.861604785569952</v>
      </c>
      <c r="S68">
        <v>6.7665553911664977</v>
      </c>
      <c r="T68">
        <v>0</v>
      </c>
      <c r="U68">
        <v>223.52130516872893</v>
      </c>
      <c r="V68">
        <v>4.3810369593590393</v>
      </c>
      <c r="W68">
        <v>11.050959284559676</v>
      </c>
      <c r="X68">
        <v>37.807324941438772</v>
      </c>
      <c r="Y68">
        <v>0</v>
      </c>
      <c r="Z68">
        <v>3.359211763723648</v>
      </c>
      <c r="AA68">
        <v>7.2011311500730528</v>
      </c>
      <c r="AB68">
        <v>10.126162377374243</v>
      </c>
      <c r="AC68">
        <v>7.4471931870027115</v>
      </c>
      <c r="AD68">
        <v>2.3357632085577125</v>
      </c>
      <c r="AE68">
        <v>12.672674252765603</v>
      </c>
      <c r="AF68">
        <v>0</v>
      </c>
      <c r="AG68">
        <v>0</v>
      </c>
      <c r="AH68">
        <v>25.381557887288668</v>
      </c>
      <c r="AI68">
        <v>0</v>
      </c>
      <c r="AJ68">
        <v>0</v>
      </c>
      <c r="AK68">
        <v>13.657939057816739</v>
      </c>
      <c r="AL68">
        <v>21.437897003974395</v>
      </c>
      <c r="AM68">
        <v>2.7057546742642455</v>
      </c>
      <c r="AN68">
        <v>0</v>
      </c>
      <c r="AO68">
        <v>0</v>
      </c>
      <c r="AP68">
        <v>9.8471773659082218E-2</v>
      </c>
      <c r="AQ68">
        <v>0</v>
      </c>
      <c r="AR68">
        <v>13.579998603208308</v>
      </c>
      <c r="AS68">
        <v>8.2071099049259022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32.469546874997647</v>
      </c>
      <c r="BB68">
        <f t="shared" ref="BB68:BB99" si="1">SUM(B68:AZ68)-BA68</f>
        <v>744.3138711871477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166.51099334946932</v>
      </c>
      <c r="L69">
        <v>50.137009464537243</v>
      </c>
      <c r="M69">
        <v>0</v>
      </c>
      <c r="N69">
        <v>30.265882378448275</v>
      </c>
      <c r="O69">
        <v>50.834705935029966</v>
      </c>
      <c r="P69">
        <v>51.007197346739382</v>
      </c>
      <c r="Q69">
        <v>5.4287642037447101</v>
      </c>
      <c r="R69">
        <v>10.861604785569952</v>
      </c>
      <c r="S69">
        <v>6.7665553911664977</v>
      </c>
      <c r="T69">
        <v>0</v>
      </c>
      <c r="U69">
        <v>223.52130516872893</v>
      </c>
      <c r="V69">
        <v>4.3810369593590393</v>
      </c>
      <c r="W69">
        <v>11.050959284559676</v>
      </c>
      <c r="X69">
        <v>37.807324941438772</v>
      </c>
      <c r="Y69">
        <v>0</v>
      </c>
      <c r="Z69">
        <v>3.359211763723648</v>
      </c>
      <c r="AA69">
        <v>7.2011311500730528</v>
      </c>
      <c r="AB69">
        <v>10.126162377374243</v>
      </c>
      <c r="AC69">
        <v>7.4471931870027115</v>
      </c>
      <c r="AD69">
        <v>2.3357632085577125</v>
      </c>
      <c r="AE69">
        <v>12.672674252765603</v>
      </c>
      <c r="AF69">
        <v>0</v>
      </c>
      <c r="AG69">
        <v>0</v>
      </c>
      <c r="AH69">
        <v>25.381557887288668</v>
      </c>
      <c r="AI69">
        <v>0</v>
      </c>
      <c r="AJ69">
        <v>0</v>
      </c>
      <c r="AK69">
        <v>13.657939057816739</v>
      </c>
      <c r="AL69">
        <v>21.437897003974395</v>
      </c>
      <c r="AM69">
        <v>2.7057546742642455</v>
      </c>
      <c r="AN69">
        <v>0</v>
      </c>
      <c r="AO69">
        <v>0</v>
      </c>
      <c r="AP69">
        <v>2.297676308928454</v>
      </c>
      <c r="AQ69">
        <v>0</v>
      </c>
      <c r="AR69">
        <v>13.579998603208308</v>
      </c>
      <c r="AS69">
        <v>8.2071099049259022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32.561506479007441</v>
      </c>
      <c r="BB69">
        <f t="shared" si="1"/>
        <v>746.42190210968795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166.51099334946932</v>
      </c>
      <c r="L70">
        <v>50.137009464537243</v>
      </c>
      <c r="M70">
        <v>0</v>
      </c>
      <c r="N70">
        <v>30.265882378448275</v>
      </c>
      <c r="O70">
        <v>50.834705935029966</v>
      </c>
      <c r="P70">
        <v>51.007197346739382</v>
      </c>
      <c r="Q70">
        <v>5.4287642037447101</v>
      </c>
      <c r="R70">
        <v>10.861604785569952</v>
      </c>
      <c r="S70">
        <v>6.7665553911664977</v>
      </c>
      <c r="T70">
        <v>0</v>
      </c>
      <c r="U70">
        <v>223.52130516872893</v>
      </c>
      <c r="V70">
        <v>4.3810369593590393</v>
      </c>
      <c r="W70">
        <v>11.050959284559676</v>
      </c>
      <c r="X70">
        <v>37.807324941438772</v>
      </c>
      <c r="Y70">
        <v>0</v>
      </c>
      <c r="Z70">
        <v>3.359211763723648</v>
      </c>
      <c r="AA70">
        <v>7.2011311500730528</v>
      </c>
      <c r="AB70">
        <v>10.126162377374243</v>
      </c>
      <c r="AC70">
        <v>7.4471931870027115</v>
      </c>
      <c r="AD70">
        <v>2.3357632085577125</v>
      </c>
      <c r="AE70">
        <v>12.672674252765603</v>
      </c>
      <c r="AF70">
        <v>0</v>
      </c>
      <c r="AG70">
        <v>0</v>
      </c>
      <c r="AH70">
        <v>25.381557887288668</v>
      </c>
      <c r="AI70">
        <v>0</v>
      </c>
      <c r="AJ70">
        <v>0</v>
      </c>
      <c r="AK70">
        <v>13.657939057816739</v>
      </c>
      <c r="AL70">
        <v>21.437897003974395</v>
      </c>
      <c r="AM70">
        <v>3.382193647672719</v>
      </c>
      <c r="AN70">
        <v>0</v>
      </c>
      <c r="AO70">
        <v>0</v>
      </c>
      <c r="AP70">
        <v>2.297676308928454</v>
      </c>
      <c r="AQ70">
        <v>0</v>
      </c>
      <c r="AR70">
        <v>13.014165173453243</v>
      </c>
      <c r="AS70">
        <v>8.2071099049259022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32.566129790732148</v>
      </c>
      <c r="BB70">
        <f t="shared" si="1"/>
        <v>746.52788434161664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166.51099334946932</v>
      </c>
      <c r="L71">
        <v>50.137009464537243</v>
      </c>
      <c r="M71">
        <v>0</v>
      </c>
      <c r="N71">
        <v>30.265882378448275</v>
      </c>
      <c r="O71">
        <v>50.834705935029966</v>
      </c>
      <c r="P71">
        <v>51.007197346739382</v>
      </c>
      <c r="Q71">
        <v>5.4287642037447101</v>
      </c>
      <c r="R71">
        <v>10.861604785569952</v>
      </c>
      <c r="S71">
        <v>6.7665553911664977</v>
      </c>
      <c r="T71">
        <v>0</v>
      </c>
      <c r="U71">
        <v>223.52130516872893</v>
      </c>
      <c r="V71">
        <v>4.3810369593590393</v>
      </c>
      <c r="W71">
        <v>11.050959284559676</v>
      </c>
      <c r="X71">
        <v>37.807324941438772</v>
      </c>
      <c r="Y71">
        <v>0</v>
      </c>
      <c r="Z71">
        <v>3.359211763723648</v>
      </c>
      <c r="AA71">
        <v>7.2011311500730528</v>
      </c>
      <c r="AB71">
        <v>10.126162377374243</v>
      </c>
      <c r="AC71">
        <v>7.4471931870027115</v>
      </c>
      <c r="AD71">
        <v>2.3357632085577125</v>
      </c>
      <c r="AE71">
        <v>12.672674252765603</v>
      </c>
      <c r="AF71">
        <v>0</v>
      </c>
      <c r="AG71">
        <v>0</v>
      </c>
      <c r="AH71">
        <v>25.381557887288668</v>
      </c>
      <c r="AI71">
        <v>0.81549951008140253</v>
      </c>
      <c r="AJ71">
        <v>0</v>
      </c>
      <c r="AK71">
        <v>13.657939057816739</v>
      </c>
      <c r="AL71">
        <v>21.437897003974395</v>
      </c>
      <c r="AM71">
        <v>4.0504330917971192</v>
      </c>
      <c r="AN71">
        <v>0</v>
      </c>
      <c r="AO71">
        <v>0</v>
      </c>
      <c r="AP71">
        <v>0.42671128422544558</v>
      </c>
      <c r="AQ71">
        <v>0</v>
      </c>
      <c r="AR71">
        <v>13.014165173453243</v>
      </c>
      <c r="AS71">
        <v>8.4140115665831772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32.558592230442642</v>
      </c>
      <c r="BB71">
        <f t="shared" si="1"/>
        <v>746.3550974930663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166.51099334946932</v>
      </c>
      <c r="L72">
        <v>50.137009464537243</v>
      </c>
      <c r="M72">
        <v>0</v>
      </c>
      <c r="N72">
        <v>30.265882378448275</v>
      </c>
      <c r="O72">
        <v>50.834705935029966</v>
      </c>
      <c r="P72">
        <v>51.007197346739382</v>
      </c>
      <c r="Q72">
        <v>5.4287642037447101</v>
      </c>
      <c r="R72">
        <v>10.861604785569952</v>
      </c>
      <c r="S72">
        <v>6.7665553911664977</v>
      </c>
      <c r="T72">
        <v>0</v>
      </c>
      <c r="U72">
        <v>223.52130516872893</v>
      </c>
      <c r="V72">
        <v>4.3810369593590393</v>
      </c>
      <c r="W72">
        <v>11.050959284559676</v>
      </c>
      <c r="X72">
        <v>37.807324941438772</v>
      </c>
      <c r="Y72">
        <v>0</v>
      </c>
      <c r="Z72">
        <v>3.359211763723648</v>
      </c>
      <c r="AA72">
        <v>7.2011311500730528</v>
      </c>
      <c r="AB72">
        <v>10.126162377374243</v>
      </c>
      <c r="AC72">
        <v>7.4471931870027115</v>
      </c>
      <c r="AD72">
        <v>2.3357632085577125</v>
      </c>
      <c r="AE72">
        <v>12.672674252765603</v>
      </c>
      <c r="AF72">
        <v>0</v>
      </c>
      <c r="AG72">
        <v>0</v>
      </c>
      <c r="AH72">
        <v>25.381557887288668</v>
      </c>
      <c r="AI72">
        <v>0.81549951008140253</v>
      </c>
      <c r="AJ72">
        <v>0</v>
      </c>
      <c r="AK72">
        <v>13.657939057816739</v>
      </c>
      <c r="AL72">
        <v>21.437897003974395</v>
      </c>
      <c r="AM72">
        <v>4.0504330917971192</v>
      </c>
      <c r="AN72">
        <v>0</v>
      </c>
      <c r="AO72">
        <v>0</v>
      </c>
      <c r="AP72">
        <v>0.42671128422544558</v>
      </c>
      <c r="AQ72">
        <v>0</v>
      </c>
      <c r="AR72">
        <v>13.014165173453243</v>
      </c>
      <c r="AS72">
        <v>8.4140115665831772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32.558592230442642</v>
      </c>
      <c r="BB72">
        <f t="shared" si="1"/>
        <v>746.3550974930663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166.51099334946932</v>
      </c>
      <c r="L73">
        <v>50.137009464537243</v>
      </c>
      <c r="M73">
        <v>0</v>
      </c>
      <c r="N73">
        <v>30.265882378448275</v>
      </c>
      <c r="O73">
        <v>50.834705935029966</v>
      </c>
      <c r="P73">
        <v>51.007197346739382</v>
      </c>
      <c r="Q73">
        <v>5.2678538606119583</v>
      </c>
      <c r="R73">
        <v>10.861604785569952</v>
      </c>
      <c r="S73">
        <v>6.7665553911664977</v>
      </c>
      <c r="T73">
        <v>0</v>
      </c>
      <c r="U73">
        <v>223.52130516872893</v>
      </c>
      <c r="V73">
        <v>4.3810369593590393</v>
      </c>
      <c r="W73">
        <v>11.050959284559676</v>
      </c>
      <c r="X73">
        <v>37.807324941438772</v>
      </c>
      <c r="Y73">
        <v>0</v>
      </c>
      <c r="Z73">
        <v>3.359211763723648</v>
      </c>
      <c r="AA73">
        <v>3.6005655750365264</v>
      </c>
      <c r="AB73">
        <v>10.126162377374243</v>
      </c>
      <c r="AC73">
        <v>7.4471931870027115</v>
      </c>
      <c r="AD73">
        <v>2.3357632085577125</v>
      </c>
      <c r="AE73">
        <v>12.672674252765603</v>
      </c>
      <c r="AF73">
        <v>0</v>
      </c>
      <c r="AG73">
        <v>0</v>
      </c>
      <c r="AH73">
        <v>25.381557887288668</v>
      </c>
      <c r="AI73">
        <v>0.81549951008140253</v>
      </c>
      <c r="AJ73">
        <v>0</v>
      </c>
      <c r="AK73">
        <v>13.657939057816739</v>
      </c>
      <c r="AL73">
        <v>21.437897003974395</v>
      </c>
      <c r="AM73">
        <v>4.0504330917971192</v>
      </c>
      <c r="AN73">
        <v>0</v>
      </c>
      <c r="AO73">
        <v>0</v>
      </c>
      <c r="AP73">
        <v>0.62365509657969942</v>
      </c>
      <c r="AQ73">
        <v>0</v>
      </c>
      <c r="AR73">
        <v>13.014165173453243</v>
      </c>
      <c r="AS73">
        <v>8.2071099049259022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32.400946298962303</v>
      </c>
      <c r="BB73">
        <f t="shared" si="1"/>
        <v>742.74130965707434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166.51099334946932</v>
      </c>
      <c r="L74">
        <v>49.72986702407028</v>
      </c>
      <c r="M74">
        <v>0</v>
      </c>
      <c r="N74">
        <v>30.265882378448275</v>
      </c>
      <c r="O74">
        <v>50.834705935029966</v>
      </c>
      <c r="P74">
        <v>51.007197346739382</v>
      </c>
      <c r="Q74">
        <v>5.2678538606119583</v>
      </c>
      <c r="R74">
        <v>10.861604785569952</v>
      </c>
      <c r="S74">
        <v>6.2968267723661562</v>
      </c>
      <c r="T74">
        <v>0</v>
      </c>
      <c r="U74">
        <v>223.52130516872893</v>
      </c>
      <c r="V74">
        <v>4.3810369593590393</v>
      </c>
      <c r="W74">
        <v>11.050959284559676</v>
      </c>
      <c r="X74">
        <v>37.807324941438772</v>
      </c>
      <c r="Y74">
        <v>0</v>
      </c>
      <c r="Z74">
        <v>3.359211763723648</v>
      </c>
      <c r="AA74">
        <v>3.6005655750365264</v>
      </c>
      <c r="AB74">
        <v>10.126162377374243</v>
      </c>
      <c r="AC74">
        <v>7.4471931870027115</v>
      </c>
      <c r="AD74">
        <v>2.3357632085577125</v>
      </c>
      <c r="AE74">
        <v>12.672674252765603</v>
      </c>
      <c r="AF74">
        <v>0</v>
      </c>
      <c r="AG74">
        <v>0</v>
      </c>
      <c r="AH74">
        <v>31.726947359110834</v>
      </c>
      <c r="AI74">
        <v>0.81549951008140253</v>
      </c>
      <c r="AJ74">
        <v>0</v>
      </c>
      <c r="AK74">
        <v>13.657939057816739</v>
      </c>
      <c r="AL74">
        <v>21.437897003974395</v>
      </c>
      <c r="AM74">
        <v>4.0504330917971192</v>
      </c>
      <c r="AN74">
        <v>0</v>
      </c>
      <c r="AO74">
        <v>0</v>
      </c>
      <c r="AP74">
        <v>0.62365509657969942</v>
      </c>
      <c r="AQ74">
        <v>0</v>
      </c>
      <c r="AR74">
        <v>13.014165173453243</v>
      </c>
      <c r="AS74">
        <v>8.2071099049259022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32.629530368607092</v>
      </c>
      <c r="BB74">
        <f t="shared" si="1"/>
        <v>747.98124399998449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166.51099334946932</v>
      </c>
      <c r="L75">
        <v>49.72986702407028</v>
      </c>
      <c r="M75">
        <v>0</v>
      </c>
      <c r="N75">
        <v>30.265882378448275</v>
      </c>
      <c r="O75">
        <v>50.834705935029966</v>
      </c>
      <c r="P75">
        <v>51.007197346739382</v>
      </c>
      <c r="Q75">
        <v>5.2678538606119583</v>
      </c>
      <c r="R75">
        <v>10.861604785569952</v>
      </c>
      <c r="S75">
        <v>6.2968267723661562</v>
      </c>
      <c r="T75">
        <v>0</v>
      </c>
      <c r="U75">
        <v>223.52130516872893</v>
      </c>
      <c r="V75">
        <v>4.3810369593590393</v>
      </c>
      <c r="W75">
        <v>11.050959284559676</v>
      </c>
      <c r="X75">
        <v>37.807324941438772</v>
      </c>
      <c r="Y75">
        <v>0</v>
      </c>
      <c r="Z75">
        <v>1.6632551951575867</v>
      </c>
      <c r="AA75">
        <v>3.2393752953454391</v>
      </c>
      <c r="AB75">
        <v>10.126162377374243</v>
      </c>
      <c r="AC75">
        <v>7.4471931870027115</v>
      </c>
      <c r="AD75">
        <v>4.0621972234606547</v>
      </c>
      <c r="AE75">
        <v>12.672674252765603</v>
      </c>
      <c r="AF75">
        <v>0</v>
      </c>
      <c r="AG75">
        <v>0</v>
      </c>
      <c r="AH75">
        <v>31.726947359110834</v>
      </c>
      <c r="AI75">
        <v>0.81549951008140253</v>
      </c>
      <c r="AJ75">
        <v>0</v>
      </c>
      <c r="AK75">
        <v>13.657939057816739</v>
      </c>
      <c r="AL75">
        <v>21.437897003974395</v>
      </c>
      <c r="AM75">
        <v>4.0504330917971192</v>
      </c>
      <c r="AN75">
        <v>0</v>
      </c>
      <c r="AO75">
        <v>0</v>
      </c>
      <c r="AP75">
        <v>0.78777471934483634</v>
      </c>
      <c r="AQ75">
        <v>0</v>
      </c>
      <c r="AR75">
        <v>13.014165173453243</v>
      </c>
      <c r="AS75">
        <v>8.2071099049259022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32.622566772404468</v>
      </c>
      <c r="BB75">
        <f t="shared" si="1"/>
        <v>747.82161438559797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166.51099334946932</v>
      </c>
      <c r="L76">
        <v>49.72986702407028</v>
      </c>
      <c r="M76">
        <v>0</v>
      </c>
      <c r="N76">
        <v>30.265882378448275</v>
      </c>
      <c r="O76">
        <v>50.834705935029966</v>
      </c>
      <c r="P76">
        <v>51.007197346739382</v>
      </c>
      <c r="Q76">
        <v>5.2678538606119583</v>
      </c>
      <c r="R76">
        <v>10.861604785569952</v>
      </c>
      <c r="S76">
        <v>6.2968267723661562</v>
      </c>
      <c r="T76">
        <v>0</v>
      </c>
      <c r="U76">
        <v>223.52130516872893</v>
      </c>
      <c r="V76">
        <v>4.3810369593590393</v>
      </c>
      <c r="W76">
        <v>11.050959284559676</v>
      </c>
      <c r="X76">
        <v>37.807324941438772</v>
      </c>
      <c r="Y76">
        <v>0</v>
      </c>
      <c r="Z76">
        <v>1.6632551951575867</v>
      </c>
      <c r="AA76">
        <v>7.2011311500730528</v>
      </c>
      <c r="AB76">
        <v>10.126162377374243</v>
      </c>
      <c r="AC76">
        <v>7.4471931870027115</v>
      </c>
      <c r="AD76">
        <v>4.6715264171154249</v>
      </c>
      <c r="AE76">
        <v>12.672674252765603</v>
      </c>
      <c r="AF76">
        <v>0</v>
      </c>
      <c r="AG76">
        <v>0</v>
      </c>
      <c r="AH76">
        <v>31.726947359110834</v>
      </c>
      <c r="AI76">
        <v>0.81549951008140253</v>
      </c>
      <c r="AJ76">
        <v>0</v>
      </c>
      <c r="AK76">
        <v>13.657939057816739</v>
      </c>
      <c r="AL76">
        <v>21.437897003974395</v>
      </c>
      <c r="AM76">
        <v>4.0504330917971192</v>
      </c>
      <c r="AN76">
        <v>0</v>
      </c>
      <c r="AO76">
        <v>0</v>
      </c>
      <c r="AP76">
        <v>0.78777471934483634</v>
      </c>
      <c r="AQ76">
        <v>0</v>
      </c>
      <c r="AR76">
        <v>13.014165173453243</v>
      </c>
      <c r="AS76">
        <v>8.2071099049259022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32.813638127426856</v>
      </c>
      <c r="BB76">
        <f t="shared" si="1"/>
        <v>752.20162807895781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166.51099334946932</v>
      </c>
      <c r="L77">
        <v>49.72986702407028</v>
      </c>
      <c r="M77">
        <v>0</v>
      </c>
      <c r="N77">
        <v>30.265882378448275</v>
      </c>
      <c r="O77">
        <v>50.834705935029966</v>
      </c>
      <c r="P77">
        <v>51.007197346739382</v>
      </c>
      <c r="Q77">
        <v>5.2666554020365828</v>
      </c>
      <c r="R77">
        <v>10.861604785569952</v>
      </c>
      <c r="S77">
        <v>6.2968267723661562</v>
      </c>
      <c r="T77">
        <v>0</v>
      </c>
      <c r="U77">
        <v>223.52130516872893</v>
      </c>
      <c r="V77">
        <v>4.3810369593590393</v>
      </c>
      <c r="W77">
        <v>11.050959284559676</v>
      </c>
      <c r="X77">
        <v>37.807324941438772</v>
      </c>
      <c r="Y77">
        <v>0</v>
      </c>
      <c r="Z77">
        <v>3.359211763723648</v>
      </c>
      <c r="AA77">
        <v>10.801696990189939</v>
      </c>
      <c r="AB77">
        <v>10.126162377374243</v>
      </c>
      <c r="AC77">
        <v>7.4471931870027115</v>
      </c>
      <c r="AD77">
        <v>4.6715264171154249</v>
      </c>
      <c r="AE77">
        <v>12.672674252765603</v>
      </c>
      <c r="AF77">
        <v>0</v>
      </c>
      <c r="AG77">
        <v>0</v>
      </c>
      <c r="AH77">
        <v>31.726947359110834</v>
      </c>
      <c r="AI77">
        <v>0.81549951008140253</v>
      </c>
      <c r="AJ77">
        <v>0</v>
      </c>
      <c r="AK77">
        <v>13.657939057816739</v>
      </c>
      <c r="AL77">
        <v>21.437897003974395</v>
      </c>
      <c r="AM77">
        <v>4.0504330917971192</v>
      </c>
      <c r="AN77">
        <v>0</v>
      </c>
      <c r="AO77">
        <v>0</v>
      </c>
      <c r="AP77">
        <v>0.78777471934483634</v>
      </c>
      <c r="AQ77">
        <v>0</v>
      </c>
      <c r="AR77">
        <v>13.579998603208308</v>
      </c>
      <c r="AS77">
        <v>8.2071099049259022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33.058634505905111</v>
      </c>
      <c r="BB77">
        <f t="shared" si="1"/>
        <v>757.81778908034221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166.51099334946932</v>
      </c>
      <c r="L78">
        <v>49.72986702407028</v>
      </c>
      <c r="M78">
        <v>0</v>
      </c>
      <c r="N78">
        <v>30.265882378448275</v>
      </c>
      <c r="O78">
        <v>50.834705935029966</v>
      </c>
      <c r="P78">
        <v>51.007197346739382</v>
      </c>
      <c r="Q78">
        <v>5.2666554020365828</v>
      </c>
      <c r="R78">
        <v>10.861604785569952</v>
      </c>
      <c r="S78">
        <v>6.2968267723661562</v>
      </c>
      <c r="T78">
        <v>0</v>
      </c>
      <c r="U78">
        <v>223.52130516872893</v>
      </c>
      <c r="V78">
        <v>4.3810369593590393</v>
      </c>
      <c r="W78">
        <v>11.050959284559676</v>
      </c>
      <c r="X78">
        <v>37.807324941438772</v>
      </c>
      <c r="Y78">
        <v>0</v>
      </c>
      <c r="Z78">
        <v>5.0388176455854721</v>
      </c>
      <c r="AA78">
        <v>10.801696990189939</v>
      </c>
      <c r="AB78">
        <v>10.488299081611354</v>
      </c>
      <c r="AC78">
        <v>7.4471931870027115</v>
      </c>
      <c r="AD78">
        <v>7.0072896256731365</v>
      </c>
      <c r="AE78">
        <v>13.550144666040492</v>
      </c>
      <c r="AF78">
        <v>0</v>
      </c>
      <c r="AG78">
        <v>0</v>
      </c>
      <c r="AH78">
        <v>38.072337090482151</v>
      </c>
      <c r="AI78">
        <v>0.81549951008140253</v>
      </c>
      <c r="AJ78">
        <v>0</v>
      </c>
      <c r="AK78">
        <v>13.657939057816739</v>
      </c>
      <c r="AL78">
        <v>21.437897003974395</v>
      </c>
      <c r="AM78">
        <v>4.0504330917971192</v>
      </c>
      <c r="AN78">
        <v>0</v>
      </c>
      <c r="AO78">
        <v>0</v>
      </c>
      <c r="AP78">
        <v>0.78777471934483634</v>
      </c>
      <c r="AQ78">
        <v>0</v>
      </c>
      <c r="AR78">
        <v>13.579998603208308</v>
      </c>
      <c r="AS78">
        <v>8.2071099049259022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33.543529802167974</v>
      </c>
      <c r="BB78">
        <f t="shared" si="1"/>
        <v>768.93325972338232</v>
      </c>
    </row>
    <row r="79" spans="1:54">
      <c r="A79" t="s">
        <v>121</v>
      </c>
      <c r="B79">
        <v>0</v>
      </c>
      <c r="C79">
        <v>0</v>
      </c>
      <c r="D79">
        <v>3.4775617737364014E-3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166.51099334946932</v>
      </c>
      <c r="L79">
        <v>50.137009464537243</v>
      </c>
      <c r="M79">
        <v>0</v>
      </c>
      <c r="N79">
        <v>30.265882378448275</v>
      </c>
      <c r="O79">
        <v>50.834705935029966</v>
      </c>
      <c r="P79">
        <v>51.007197346739382</v>
      </c>
      <c r="Q79">
        <v>5.2666554020365828</v>
      </c>
      <c r="R79">
        <v>10.861604785569952</v>
      </c>
      <c r="S79">
        <v>6.7665553911664977</v>
      </c>
      <c r="T79">
        <v>0</v>
      </c>
      <c r="U79">
        <v>224.99301836084359</v>
      </c>
      <c r="V79">
        <v>4.3810369593590393</v>
      </c>
      <c r="W79">
        <v>11.050959284559676</v>
      </c>
      <c r="X79">
        <v>37.807324941438772</v>
      </c>
      <c r="Y79">
        <v>0</v>
      </c>
      <c r="Z79">
        <v>5.0388176455854721</v>
      </c>
      <c r="AA79">
        <v>10.801696990189939</v>
      </c>
      <c r="AB79">
        <v>10.488299081611354</v>
      </c>
      <c r="AC79">
        <v>7.4471931870027115</v>
      </c>
      <c r="AD79">
        <v>9.3647183259862246</v>
      </c>
      <c r="AE79">
        <v>13.550144666040492</v>
      </c>
      <c r="AF79">
        <v>0</v>
      </c>
      <c r="AG79">
        <v>0</v>
      </c>
      <c r="AH79">
        <v>38.072337090482151</v>
      </c>
      <c r="AI79">
        <v>0.81549951008140253</v>
      </c>
      <c r="AJ79">
        <v>0</v>
      </c>
      <c r="AK79">
        <v>13.657939057816739</v>
      </c>
      <c r="AL79">
        <v>21.437897003974395</v>
      </c>
      <c r="AM79">
        <v>4.0504330917971192</v>
      </c>
      <c r="AN79">
        <v>0</v>
      </c>
      <c r="AO79">
        <v>0</v>
      </c>
      <c r="AP79">
        <v>1.1160142299111999</v>
      </c>
      <c r="AQ79">
        <v>0</v>
      </c>
      <c r="AR79">
        <v>13.014165173453243</v>
      </c>
      <c r="AS79">
        <v>8.2071099049259022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33.730455079808877</v>
      </c>
      <c r="BB79">
        <f t="shared" si="1"/>
        <v>773.21823104002158</v>
      </c>
    </row>
    <row r="80" spans="1:54">
      <c r="A80" t="s">
        <v>122</v>
      </c>
      <c r="B80">
        <v>0</v>
      </c>
      <c r="C80">
        <v>0</v>
      </c>
      <c r="D80">
        <v>4.9144983595182335E-3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166.51099334946932</v>
      </c>
      <c r="L80">
        <v>50.137009464537243</v>
      </c>
      <c r="M80">
        <v>0</v>
      </c>
      <c r="N80">
        <v>30.265882378448275</v>
      </c>
      <c r="O80">
        <v>50.834705935029966</v>
      </c>
      <c r="P80">
        <v>51.007197346739382</v>
      </c>
      <c r="Q80">
        <v>5.2666554020365828</v>
      </c>
      <c r="R80">
        <v>10.861604785569952</v>
      </c>
      <c r="S80">
        <v>6.7665553911664977</v>
      </c>
      <c r="T80">
        <v>0</v>
      </c>
      <c r="U80">
        <v>225.10103894136222</v>
      </c>
      <c r="V80">
        <v>4.3810369593590393</v>
      </c>
      <c r="W80">
        <v>11.050959284559676</v>
      </c>
      <c r="X80">
        <v>37.807324941438772</v>
      </c>
      <c r="Y80">
        <v>0</v>
      </c>
      <c r="Z80">
        <v>5.0388176455854721</v>
      </c>
      <c r="AA80">
        <v>10.801696990189939</v>
      </c>
      <c r="AB80">
        <v>10.488299081611354</v>
      </c>
      <c r="AC80">
        <v>7.4471931870027115</v>
      </c>
      <c r="AD80">
        <v>9.3647183259862246</v>
      </c>
      <c r="AE80">
        <v>13.550144666040492</v>
      </c>
      <c r="AF80">
        <v>0</v>
      </c>
      <c r="AG80">
        <v>0</v>
      </c>
      <c r="AH80">
        <v>38.072337090482151</v>
      </c>
      <c r="AI80">
        <v>1.957198484116051</v>
      </c>
      <c r="AJ80">
        <v>0</v>
      </c>
      <c r="AK80">
        <v>13.657939057816739</v>
      </c>
      <c r="AL80">
        <v>21.437897003974395</v>
      </c>
      <c r="AM80">
        <v>4.0504330917971192</v>
      </c>
      <c r="AN80">
        <v>0</v>
      </c>
      <c r="AO80">
        <v>0</v>
      </c>
      <c r="AP80">
        <v>1.1160142299111999</v>
      </c>
      <c r="AQ80">
        <v>0</v>
      </c>
      <c r="AR80">
        <v>13.014165173453243</v>
      </c>
      <c r="AS80">
        <v>8.2071099049259022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33.782753421138501</v>
      </c>
      <c r="BB80">
        <f t="shared" si="1"/>
        <v>774.4170891898309</v>
      </c>
    </row>
    <row r="81" spans="1:54">
      <c r="A81" t="s">
        <v>123</v>
      </c>
      <c r="B81">
        <v>0</v>
      </c>
      <c r="C81">
        <v>0</v>
      </c>
      <c r="D81">
        <v>3.4190165467628696E-4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166.51099334946932</v>
      </c>
      <c r="L81">
        <v>50.137009464537243</v>
      </c>
      <c r="M81">
        <v>0</v>
      </c>
      <c r="N81">
        <v>30.265882378448275</v>
      </c>
      <c r="O81">
        <v>50.834705935029966</v>
      </c>
      <c r="P81">
        <v>51.007197346739382</v>
      </c>
      <c r="Q81">
        <v>5.2666554020365828</v>
      </c>
      <c r="R81">
        <v>10.861604785569952</v>
      </c>
      <c r="S81">
        <v>6.7665553911664977</v>
      </c>
      <c r="T81">
        <v>0</v>
      </c>
      <c r="U81">
        <v>225.10103894136222</v>
      </c>
      <c r="V81">
        <v>4.3810369593590393</v>
      </c>
      <c r="W81">
        <v>11.050959284559676</v>
      </c>
      <c r="X81">
        <v>37.807324941438772</v>
      </c>
      <c r="Y81">
        <v>0</v>
      </c>
      <c r="Z81">
        <v>5.0388176455854721</v>
      </c>
      <c r="AA81">
        <v>10.801696990189939</v>
      </c>
      <c r="AB81">
        <v>10.488299081611354</v>
      </c>
      <c r="AC81">
        <v>7.4471931870027115</v>
      </c>
      <c r="AD81">
        <v>9.3647183259862246</v>
      </c>
      <c r="AE81">
        <v>13.01734792840743</v>
      </c>
      <c r="AF81">
        <v>0</v>
      </c>
      <c r="AG81">
        <v>0</v>
      </c>
      <c r="AH81">
        <v>38.072337090482151</v>
      </c>
      <c r="AI81">
        <v>12.721790511125025</v>
      </c>
      <c r="AJ81">
        <v>0</v>
      </c>
      <c r="AK81">
        <v>13.657939057816739</v>
      </c>
      <c r="AL81">
        <v>21.437897003974395</v>
      </c>
      <c r="AM81">
        <v>4.0504330917971192</v>
      </c>
      <c r="AN81">
        <v>0</v>
      </c>
      <c r="AO81">
        <v>0</v>
      </c>
      <c r="AP81">
        <v>0.45953520877847298</v>
      </c>
      <c r="AQ81">
        <v>0</v>
      </c>
      <c r="AR81">
        <v>13.014165173453243</v>
      </c>
      <c r="AS81">
        <v>8.2071099049259022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34.18281050660881</v>
      </c>
      <c r="BB81">
        <f t="shared" si="1"/>
        <v>783.58777577589899</v>
      </c>
    </row>
    <row r="82" spans="1:54">
      <c r="A82" t="s">
        <v>124</v>
      </c>
      <c r="B82">
        <v>0</v>
      </c>
      <c r="C82">
        <v>0</v>
      </c>
      <c r="D82">
        <v>3.4190165467628696E-4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166.51099334946932</v>
      </c>
      <c r="L82">
        <v>50.137009464537243</v>
      </c>
      <c r="M82">
        <v>0</v>
      </c>
      <c r="N82">
        <v>30.265882378448275</v>
      </c>
      <c r="O82">
        <v>50.834705935029966</v>
      </c>
      <c r="P82">
        <v>51.007197346739382</v>
      </c>
      <c r="Q82">
        <v>5.2666554020365828</v>
      </c>
      <c r="R82">
        <v>10.861604785569952</v>
      </c>
      <c r="S82">
        <v>6.7665553911664977</v>
      </c>
      <c r="T82">
        <v>0</v>
      </c>
      <c r="U82">
        <v>225.10103894136222</v>
      </c>
      <c r="V82">
        <v>4.3810369593590393</v>
      </c>
      <c r="W82">
        <v>11.050959284559676</v>
      </c>
      <c r="X82">
        <v>37.807324941438772</v>
      </c>
      <c r="Y82">
        <v>0</v>
      </c>
      <c r="Z82">
        <v>5.0388176455854721</v>
      </c>
      <c r="AA82">
        <v>10.801696990189939</v>
      </c>
      <c r="AB82">
        <v>10.488299081611354</v>
      </c>
      <c r="AC82">
        <v>7.4471931870027115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12.721790511125025</v>
      </c>
      <c r="AJ82">
        <v>0</v>
      </c>
      <c r="AK82">
        <v>13.657939057816739</v>
      </c>
      <c r="AL82">
        <v>21.437897003974395</v>
      </c>
      <c r="AM82">
        <v>4.0504330917971192</v>
      </c>
      <c r="AN82">
        <v>0</v>
      </c>
      <c r="AO82">
        <v>0</v>
      </c>
      <c r="AP82">
        <v>0.45953520877847298</v>
      </c>
      <c r="AQ82">
        <v>0</v>
      </c>
      <c r="AR82">
        <v>13.014165173453243</v>
      </c>
      <c r="AS82">
        <v>8.2071099049259022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34.168403146966973</v>
      </c>
      <c r="BB82">
        <f t="shared" si="1"/>
        <v>783.25750945989898</v>
      </c>
    </row>
    <row r="83" spans="1:54">
      <c r="A83" t="s">
        <v>125</v>
      </c>
      <c r="B83">
        <v>0</v>
      </c>
      <c r="C83">
        <v>0</v>
      </c>
      <c r="D83">
        <v>3.4190165467628696E-4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166.51099334946932</v>
      </c>
      <c r="L83">
        <v>50.137009464537243</v>
      </c>
      <c r="M83">
        <v>0</v>
      </c>
      <c r="N83">
        <v>30.265882378448275</v>
      </c>
      <c r="O83">
        <v>50.834705935029966</v>
      </c>
      <c r="P83">
        <v>51.007197346739382</v>
      </c>
      <c r="Q83">
        <v>5.2666554020365828</v>
      </c>
      <c r="R83">
        <v>10.861604785569952</v>
      </c>
      <c r="S83">
        <v>6.7665553911664977</v>
      </c>
      <c r="T83">
        <v>0</v>
      </c>
      <c r="U83">
        <v>225.10103894136222</v>
      </c>
      <c r="V83">
        <v>4.3810369593590393</v>
      </c>
      <c r="W83">
        <v>11.050959284559676</v>
      </c>
      <c r="X83">
        <v>37.807324941438772</v>
      </c>
      <c r="Y83">
        <v>0</v>
      </c>
      <c r="Z83">
        <v>5.0388176455854721</v>
      </c>
      <c r="AA83">
        <v>10.801696990189939</v>
      </c>
      <c r="AB83">
        <v>10.488299081611354</v>
      </c>
      <c r="AC83">
        <v>7.4471931870027115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12.721790511125025</v>
      </c>
      <c r="AJ83">
        <v>0</v>
      </c>
      <c r="AK83">
        <v>13.657939057816739</v>
      </c>
      <c r="AL83">
        <v>21.437897003974395</v>
      </c>
      <c r="AM83">
        <v>4.0504330917971192</v>
      </c>
      <c r="AN83">
        <v>0</v>
      </c>
      <c r="AO83">
        <v>0</v>
      </c>
      <c r="AP83">
        <v>0.45953520877847298</v>
      </c>
      <c r="AQ83">
        <v>0</v>
      </c>
      <c r="AR83">
        <v>13.014165173453243</v>
      </c>
      <c r="AS83">
        <v>8.2071099049259022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34.168403146966973</v>
      </c>
      <c r="BB83">
        <f t="shared" si="1"/>
        <v>783.25750945989898</v>
      </c>
    </row>
    <row r="84" spans="1:54">
      <c r="A84" t="s">
        <v>126</v>
      </c>
      <c r="B84">
        <v>0</v>
      </c>
      <c r="C84">
        <v>0</v>
      </c>
      <c r="D84">
        <v>3.4190165467628696E-4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166.51099334946932</v>
      </c>
      <c r="L84">
        <v>50.137009464537243</v>
      </c>
      <c r="M84">
        <v>0</v>
      </c>
      <c r="N84">
        <v>30.265882378448275</v>
      </c>
      <c r="O84">
        <v>50.834705935029966</v>
      </c>
      <c r="P84">
        <v>51.007197346739382</v>
      </c>
      <c r="Q84">
        <v>5.2666554020365828</v>
      </c>
      <c r="R84">
        <v>10.861604785569952</v>
      </c>
      <c r="S84">
        <v>6.7665553911664977</v>
      </c>
      <c r="T84">
        <v>0</v>
      </c>
      <c r="U84">
        <v>225.10103894136222</v>
      </c>
      <c r="V84">
        <v>4.3810369593590393</v>
      </c>
      <c r="W84">
        <v>11.050959284559676</v>
      </c>
      <c r="X84">
        <v>37.807324941438772</v>
      </c>
      <c r="Y84">
        <v>0</v>
      </c>
      <c r="Z84">
        <v>5.0388176455854721</v>
      </c>
      <c r="AA84">
        <v>10.801696990189939</v>
      </c>
      <c r="AB84">
        <v>10.488299081611354</v>
      </c>
      <c r="AC84">
        <v>7.4471931870027115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12.721790511125025</v>
      </c>
      <c r="AJ84">
        <v>0</v>
      </c>
      <c r="AK84">
        <v>13.657939057816739</v>
      </c>
      <c r="AL84">
        <v>21.437897003974395</v>
      </c>
      <c r="AM84">
        <v>4.0504330917971192</v>
      </c>
      <c r="AN84">
        <v>0</v>
      </c>
      <c r="AO84">
        <v>0</v>
      </c>
      <c r="AP84">
        <v>0.45953520877847298</v>
      </c>
      <c r="AQ84">
        <v>0</v>
      </c>
      <c r="AR84">
        <v>13.014165173453243</v>
      </c>
      <c r="AS84">
        <v>8.2071099049259022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34.168403146966973</v>
      </c>
      <c r="BB84">
        <f t="shared" si="1"/>
        <v>783.25750945989898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2.3738192199879724E-3</v>
      </c>
      <c r="K85">
        <v>166.51099334946932</v>
      </c>
      <c r="L85">
        <v>50.137009464537243</v>
      </c>
      <c r="M85">
        <v>0</v>
      </c>
      <c r="N85">
        <v>30.265882378448275</v>
      </c>
      <c r="O85">
        <v>50.834705935029966</v>
      </c>
      <c r="P85">
        <v>51.007197346739382</v>
      </c>
      <c r="Q85">
        <v>5.2666554020365828</v>
      </c>
      <c r="R85">
        <v>10.861604785569952</v>
      </c>
      <c r="S85">
        <v>6.7665553911664977</v>
      </c>
      <c r="T85">
        <v>0</v>
      </c>
      <c r="U85">
        <v>225.10103894136222</v>
      </c>
      <c r="V85">
        <v>4.3810369593590393</v>
      </c>
      <c r="W85">
        <v>11.050959284559676</v>
      </c>
      <c r="X85">
        <v>37.807324941438772</v>
      </c>
      <c r="Y85">
        <v>0</v>
      </c>
      <c r="Z85">
        <v>5.0388176455854721</v>
      </c>
      <c r="AA85">
        <v>10.801696990189939</v>
      </c>
      <c r="AB85">
        <v>10.488299081611354</v>
      </c>
      <c r="AC85">
        <v>7.4471931870027115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12.721790511125025</v>
      </c>
      <c r="AJ85">
        <v>0</v>
      </c>
      <c r="AK85">
        <v>13.657939057816739</v>
      </c>
      <c r="AL85">
        <v>21.437897003974395</v>
      </c>
      <c r="AM85">
        <v>4.0504330917971192</v>
      </c>
      <c r="AN85">
        <v>0</v>
      </c>
      <c r="AO85">
        <v>0</v>
      </c>
      <c r="AP85">
        <v>2.2648523843754269</v>
      </c>
      <c r="AQ85">
        <v>0</v>
      </c>
      <c r="AR85">
        <v>13.579998603208308</v>
      </c>
      <c r="AS85">
        <v>8.2071099049259022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34.267602176424923</v>
      </c>
      <c r="BB85">
        <f t="shared" si="1"/>
        <v>785.53149295335845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2.3738192199879724E-3</v>
      </c>
      <c r="K86">
        <v>166.51099334946932</v>
      </c>
      <c r="L86">
        <v>50.137009464537243</v>
      </c>
      <c r="M86">
        <v>0</v>
      </c>
      <c r="N86">
        <v>30.265882378448275</v>
      </c>
      <c r="O86">
        <v>50.834705935029966</v>
      </c>
      <c r="P86">
        <v>51.007197346739382</v>
      </c>
      <c r="Q86">
        <v>5.2666554020365828</v>
      </c>
      <c r="R86">
        <v>10.861604785569952</v>
      </c>
      <c r="S86">
        <v>6.7665553911664977</v>
      </c>
      <c r="T86">
        <v>0</v>
      </c>
      <c r="U86">
        <v>225.10103894136222</v>
      </c>
      <c r="V86">
        <v>4.3810369593590393</v>
      </c>
      <c r="W86">
        <v>11.050959284559676</v>
      </c>
      <c r="X86">
        <v>37.807324941438772</v>
      </c>
      <c r="Y86">
        <v>0</v>
      </c>
      <c r="Z86">
        <v>5.0388176455854721</v>
      </c>
      <c r="AA86">
        <v>10.801696990189939</v>
      </c>
      <c r="AB86">
        <v>10.126162377374243</v>
      </c>
      <c r="AC86">
        <v>7.4471931870027115</v>
      </c>
      <c r="AD86">
        <v>9.3647183259862246</v>
      </c>
      <c r="AE86">
        <v>12.672674252765603</v>
      </c>
      <c r="AF86">
        <v>0</v>
      </c>
      <c r="AG86">
        <v>0</v>
      </c>
      <c r="AH86">
        <v>38.072337090482151</v>
      </c>
      <c r="AI86">
        <v>12.721790511125025</v>
      </c>
      <c r="AJ86">
        <v>0</v>
      </c>
      <c r="AK86">
        <v>13.657939057816739</v>
      </c>
      <c r="AL86">
        <v>21.437897003974395</v>
      </c>
      <c r="AM86">
        <v>4.0504330917971192</v>
      </c>
      <c r="AN86">
        <v>0</v>
      </c>
      <c r="AO86">
        <v>0</v>
      </c>
      <c r="AP86">
        <v>2.2648523843754269</v>
      </c>
      <c r="AQ86">
        <v>0</v>
      </c>
      <c r="AR86">
        <v>13.579998603208308</v>
      </c>
      <c r="AS86">
        <v>8.2071099049259022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34.252464862187814</v>
      </c>
      <c r="BB86">
        <f t="shared" si="1"/>
        <v>785.18449356335861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2.3738192199879724E-3</v>
      </c>
      <c r="K87">
        <v>166.51099334946932</v>
      </c>
      <c r="L87">
        <v>50.137009464537243</v>
      </c>
      <c r="M87">
        <v>0</v>
      </c>
      <c r="N87">
        <v>30.265882378448275</v>
      </c>
      <c r="O87">
        <v>50.834705935029966</v>
      </c>
      <c r="P87">
        <v>51.007197346739382</v>
      </c>
      <c r="Q87">
        <v>5.2692613671043897</v>
      </c>
      <c r="R87">
        <v>10.861604785569952</v>
      </c>
      <c r="S87">
        <v>6.7665553911664977</v>
      </c>
      <c r="T87">
        <v>0</v>
      </c>
      <c r="U87">
        <v>225.10103894136222</v>
      </c>
      <c r="V87">
        <v>4.3810369593590393</v>
      </c>
      <c r="W87">
        <v>11.050959284559676</v>
      </c>
      <c r="X87">
        <v>37.807324941438772</v>
      </c>
      <c r="Y87">
        <v>0</v>
      </c>
      <c r="Z87">
        <v>5.0388176455854721</v>
      </c>
      <c r="AA87">
        <v>10.801696990189939</v>
      </c>
      <c r="AB87">
        <v>10.126162377374243</v>
      </c>
      <c r="AC87">
        <v>7.4471931870027115</v>
      </c>
      <c r="AD87">
        <v>9.3647183259862246</v>
      </c>
      <c r="AE87">
        <v>12.672674252765603</v>
      </c>
      <c r="AF87">
        <v>0</v>
      </c>
      <c r="AG87">
        <v>0</v>
      </c>
      <c r="AH87">
        <v>38.072337090482151</v>
      </c>
      <c r="AI87">
        <v>4.2405969180129395</v>
      </c>
      <c r="AJ87">
        <v>0</v>
      </c>
      <c r="AK87">
        <v>13.657939057816739</v>
      </c>
      <c r="AL87">
        <v>21.437897003974395</v>
      </c>
      <c r="AM87">
        <v>4.0504330917971192</v>
      </c>
      <c r="AN87">
        <v>0</v>
      </c>
      <c r="AO87">
        <v>0</v>
      </c>
      <c r="AP87">
        <v>2.2648523843754269</v>
      </c>
      <c r="AQ87">
        <v>0</v>
      </c>
      <c r="AR87">
        <v>13.014165173453243</v>
      </c>
      <c r="AS87">
        <v>8.2071099049259022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33.874408061971806</v>
      </c>
      <c r="BB87">
        <f t="shared" si="1"/>
        <v>776.51812930577501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2.3738192199879724E-3</v>
      </c>
      <c r="K88">
        <v>166.51099334946932</v>
      </c>
      <c r="L88">
        <v>50.137009464537243</v>
      </c>
      <c r="M88">
        <v>0</v>
      </c>
      <c r="N88">
        <v>30.265882378448275</v>
      </c>
      <c r="O88">
        <v>50.834705935029966</v>
      </c>
      <c r="P88">
        <v>51.007197346739382</v>
      </c>
      <c r="Q88">
        <v>5.2692613671043897</v>
      </c>
      <c r="R88">
        <v>10.861604785569952</v>
      </c>
      <c r="S88">
        <v>6.7665553911664977</v>
      </c>
      <c r="T88">
        <v>0</v>
      </c>
      <c r="U88">
        <v>225.10103894136222</v>
      </c>
      <c r="V88">
        <v>4.3810369593590393</v>
      </c>
      <c r="W88">
        <v>11.050959284559676</v>
      </c>
      <c r="X88">
        <v>37.807324941438772</v>
      </c>
      <c r="Y88">
        <v>0</v>
      </c>
      <c r="Z88">
        <v>5.0388176455854721</v>
      </c>
      <c r="AA88">
        <v>10.801696990189939</v>
      </c>
      <c r="AB88">
        <v>10.126162377374243</v>
      </c>
      <c r="AC88">
        <v>7.4471931870027115</v>
      </c>
      <c r="AD88">
        <v>9.3647183259862246</v>
      </c>
      <c r="AE88">
        <v>12.672674252765603</v>
      </c>
      <c r="AF88">
        <v>0</v>
      </c>
      <c r="AG88">
        <v>0</v>
      </c>
      <c r="AH88">
        <v>38.072337090482151</v>
      </c>
      <c r="AI88">
        <v>3.914396968232102</v>
      </c>
      <c r="AJ88">
        <v>0</v>
      </c>
      <c r="AK88">
        <v>13.657939057816739</v>
      </c>
      <c r="AL88">
        <v>21.437897003974395</v>
      </c>
      <c r="AM88">
        <v>4.0504330917971192</v>
      </c>
      <c r="AN88">
        <v>0</v>
      </c>
      <c r="AO88">
        <v>0</v>
      </c>
      <c r="AP88">
        <v>0.78777471934483634</v>
      </c>
      <c r="AQ88">
        <v>0</v>
      </c>
      <c r="AR88">
        <v>13.014165173453243</v>
      </c>
      <c r="AS88">
        <v>8.2071099049259022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33.799031057672686</v>
      </c>
      <c r="BB88">
        <f t="shared" si="1"/>
        <v>774.79022869526284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5.1970567336763274E-3</v>
      </c>
      <c r="K89">
        <v>166.51099334946932</v>
      </c>
      <c r="L89">
        <v>50.137009464537243</v>
      </c>
      <c r="M89">
        <v>0</v>
      </c>
      <c r="N89">
        <v>30.265882378448275</v>
      </c>
      <c r="O89">
        <v>50.834705935029966</v>
      </c>
      <c r="P89">
        <v>51.007197346739382</v>
      </c>
      <c r="Q89">
        <v>5.4161776191805417</v>
      </c>
      <c r="R89">
        <v>10.861604785569952</v>
      </c>
      <c r="S89">
        <v>6.7665553911664977</v>
      </c>
      <c r="T89">
        <v>0</v>
      </c>
      <c r="U89">
        <v>225.10103894136222</v>
      </c>
      <c r="V89">
        <v>4.3810369593590393</v>
      </c>
      <c r="W89">
        <v>11.050959284559676</v>
      </c>
      <c r="X89">
        <v>37.807324941438772</v>
      </c>
      <c r="Y89">
        <v>0</v>
      </c>
      <c r="Z89">
        <v>5.0388176455854721</v>
      </c>
      <c r="AA89">
        <v>10.801696990189939</v>
      </c>
      <c r="AB89">
        <v>10.126162377374243</v>
      </c>
      <c r="AC89">
        <v>7.4471931870027115</v>
      </c>
      <c r="AD89">
        <v>9.3647183259862246</v>
      </c>
      <c r="AE89">
        <v>12.672674252765603</v>
      </c>
      <c r="AF89">
        <v>0</v>
      </c>
      <c r="AG89">
        <v>0</v>
      </c>
      <c r="AH89">
        <v>38.072337090482151</v>
      </c>
      <c r="AI89">
        <v>3.914396968232102</v>
      </c>
      <c r="AJ89">
        <v>0</v>
      </c>
      <c r="AK89">
        <v>13.657939057816739</v>
      </c>
      <c r="AL89">
        <v>21.437897003974395</v>
      </c>
      <c r="AM89">
        <v>4.0504330917971192</v>
      </c>
      <c r="AN89">
        <v>0</v>
      </c>
      <c r="AO89">
        <v>0</v>
      </c>
      <c r="AP89">
        <v>0.78777471934483634</v>
      </c>
      <c r="AQ89">
        <v>0</v>
      </c>
      <c r="AR89">
        <v>13.014165173453243</v>
      </c>
      <c r="AS89">
        <v>8.2071099049259022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33.805290168337528</v>
      </c>
      <c r="BB89">
        <f t="shared" si="1"/>
        <v>774.93370907418785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1.0015048287206861E-3</v>
      </c>
      <c r="K90">
        <v>166.51099334946932</v>
      </c>
      <c r="L90">
        <v>50.137009464537243</v>
      </c>
      <c r="M90">
        <v>0</v>
      </c>
      <c r="N90">
        <v>30.265882378448275</v>
      </c>
      <c r="O90">
        <v>50.834705935029966</v>
      </c>
      <c r="P90">
        <v>51.007197346739382</v>
      </c>
      <c r="Q90">
        <v>5.4195441974535594</v>
      </c>
      <c r="R90">
        <v>10.861604785569952</v>
      </c>
      <c r="S90">
        <v>6.7665553911664977</v>
      </c>
      <c r="T90">
        <v>0</v>
      </c>
      <c r="U90">
        <v>225.10103894136222</v>
      </c>
      <c r="V90">
        <v>4.3810369593590393</v>
      </c>
      <c r="W90">
        <v>11.050959284559676</v>
      </c>
      <c r="X90">
        <v>37.807324941438772</v>
      </c>
      <c r="Y90">
        <v>0</v>
      </c>
      <c r="Z90">
        <v>5.0388176455854721</v>
      </c>
      <c r="AA90">
        <v>10.801696990189939</v>
      </c>
      <c r="AB90">
        <v>10.126162377374243</v>
      </c>
      <c r="AC90">
        <v>7.4471931870027115</v>
      </c>
      <c r="AD90">
        <v>9.3647183259862246</v>
      </c>
      <c r="AE90">
        <v>12.672674252765603</v>
      </c>
      <c r="AF90">
        <v>0</v>
      </c>
      <c r="AG90">
        <v>0</v>
      </c>
      <c r="AH90">
        <v>38.072337090482151</v>
      </c>
      <c r="AI90">
        <v>3.914396968232102</v>
      </c>
      <c r="AJ90">
        <v>0</v>
      </c>
      <c r="AK90">
        <v>13.657939057816739</v>
      </c>
      <c r="AL90">
        <v>21.437897003974395</v>
      </c>
      <c r="AM90">
        <v>4.0504330917971192</v>
      </c>
      <c r="AN90">
        <v>0</v>
      </c>
      <c r="AO90">
        <v>0</v>
      </c>
      <c r="AP90">
        <v>0.78777471934483634</v>
      </c>
      <c r="AQ90">
        <v>0</v>
      </c>
      <c r="AR90">
        <v>13.014165173453243</v>
      </c>
      <c r="AS90">
        <v>8.2071099049259022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33.805255517239722</v>
      </c>
      <c r="BB90">
        <f t="shared" si="1"/>
        <v>774.93291475165358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1.0015048287206861E-3</v>
      </c>
      <c r="K91">
        <v>166.51099334946932</v>
      </c>
      <c r="L91">
        <v>50.137009464537243</v>
      </c>
      <c r="M91">
        <v>0</v>
      </c>
      <c r="N91">
        <v>30.265882378448275</v>
      </c>
      <c r="O91">
        <v>50.834705935029966</v>
      </c>
      <c r="P91">
        <v>51.007197346739382</v>
      </c>
      <c r="Q91">
        <v>5.4195441974535594</v>
      </c>
      <c r="R91">
        <v>10.861604785569952</v>
      </c>
      <c r="S91">
        <v>6.7665553911664977</v>
      </c>
      <c r="T91">
        <v>0</v>
      </c>
      <c r="U91">
        <v>225.10103894136222</v>
      </c>
      <c r="V91">
        <v>4.3810369593590393</v>
      </c>
      <c r="W91">
        <v>10.269769773916071</v>
      </c>
      <c r="X91">
        <v>37.807324941438772</v>
      </c>
      <c r="Y91">
        <v>0</v>
      </c>
      <c r="Z91">
        <v>5.0388176455854721</v>
      </c>
      <c r="AA91">
        <v>10.801696990189939</v>
      </c>
      <c r="AB91">
        <v>10.488299081611354</v>
      </c>
      <c r="AC91">
        <v>7.4471931870027115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3.914396968232102</v>
      </c>
      <c r="AJ91">
        <v>0</v>
      </c>
      <c r="AK91">
        <v>13.657939057816739</v>
      </c>
      <c r="AL91">
        <v>21.437897003974395</v>
      </c>
      <c r="AM91">
        <v>4.0504330917971192</v>
      </c>
      <c r="AN91">
        <v>0</v>
      </c>
      <c r="AO91">
        <v>0</v>
      </c>
      <c r="AP91">
        <v>0.78777471934483634</v>
      </c>
      <c r="AQ91">
        <v>0</v>
      </c>
      <c r="AR91">
        <v>13.014165173453243</v>
      </c>
      <c r="AS91">
        <v>8.2071099049259022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33.787739109931927</v>
      </c>
      <c r="BB91">
        <f t="shared" si="1"/>
        <v>774.53137835255495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1.0015048287206861E-3</v>
      </c>
      <c r="K92">
        <v>166.51099334946932</v>
      </c>
      <c r="L92">
        <v>50.137009464537243</v>
      </c>
      <c r="M92">
        <v>0</v>
      </c>
      <c r="N92">
        <v>30.265882378448275</v>
      </c>
      <c r="O92">
        <v>50.834705935029966</v>
      </c>
      <c r="P92">
        <v>51.007197346739382</v>
      </c>
      <c r="Q92">
        <v>5.4195441974535594</v>
      </c>
      <c r="R92">
        <v>10.861604785569952</v>
      </c>
      <c r="S92">
        <v>6.7665553911664977</v>
      </c>
      <c r="T92">
        <v>0</v>
      </c>
      <c r="U92">
        <v>225.10103894136222</v>
      </c>
      <c r="V92">
        <v>4.3810369593590393</v>
      </c>
      <c r="W92">
        <v>9.4963644123233877</v>
      </c>
      <c r="X92">
        <v>37.807324941438772</v>
      </c>
      <c r="Y92">
        <v>0</v>
      </c>
      <c r="Z92">
        <v>5.0388176455854721</v>
      </c>
      <c r="AA92">
        <v>10.801696990189939</v>
      </c>
      <c r="AB92">
        <v>10.488299081611354</v>
      </c>
      <c r="AC92">
        <v>7.4471931870027115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3.914396968232102</v>
      </c>
      <c r="AJ92">
        <v>0</v>
      </c>
      <c r="AK92">
        <v>13.657939057816739</v>
      </c>
      <c r="AL92">
        <v>21.437897003974395</v>
      </c>
      <c r="AM92">
        <v>4.0504330917971192</v>
      </c>
      <c r="AN92">
        <v>0</v>
      </c>
      <c r="AO92">
        <v>0</v>
      </c>
      <c r="AP92">
        <v>0.78777471934483634</v>
      </c>
      <c r="AQ92">
        <v>0</v>
      </c>
      <c r="AR92">
        <v>13.014165173453243</v>
      </c>
      <c r="AS92">
        <v>8.2071099049259022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33.755410765817352</v>
      </c>
      <c r="BB92">
        <f t="shared" si="1"/>
        <v>773.79030133507683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1.0015048287206861E-3</v>
      </c>
      <c r="K93">
        <v>166.51099334946932</v>
      </c>
      <c r="L93">
        <v>50.137009464537243</v>
      </c>
      <c r="M93">
        <v>0</v>
      </c>
      <c r="N93">
        <v>30.265882378448275</v>
      </c>
      <c r="O93">
        <v>50.834705935029966</v>
      </c>
      <c r="P93">
        <v>51.007197346739382</v>
      </c>
      <c r="Q93">
        <v>5.4195441974535594</v>
      </c>
      <c r="R93">
        <v>10.861604785569952</v>
      </c>
      <c r="S93">
        <v>6.7665553911664977</v>
      </c>
      <c r="T93">
        <v>0</v>
      </c>
      <c r="U93">
        <v>225.10103894136222</v>
      </c>
      <c r="V93">
        <v>4.3810369593590393</v>
      </c>
      <c r="W93">
        <v>8.9213824072066803</v>
      </c>
      <c r="X93">
        <v>37.807324941438772</v>
      </c>
      <c r="Y93">
        <v>0</v>
      </c>
      <c r="Z93">
        <v>5.0388176455854721</v>
      </c>
      <c r="AA93">
        <v>10.801696990189939</v>
      </c>
      <c r="AB93">
        <v>10.488299081611354</v>
      </c>
      <c r="AC93">
        <v>7.4471931870027115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0.91335927639323722</v>
      </c>
      <c r="AJ93">
        <v>0</v>
      </c>
      <c r="AK93">
        <v>13.657939057816739</v>
      </c>
      <c r="AL93">
        <v>21.437897003974395</v>
      </c>
      <c r="AM93">
        <v>4.0504330917971192</v>
      </c>
      <c r="AN93">
        <v>0</v>
      </c>
      <c r="AO93">
        <v>0</v>
      </c>
      <c r="AP93">
        <v>0.39388735967241817</v>
      </c>
      <c r="AQ93">
        <v>0</v>
      </c>
      <c r="AR93">
        <v>13.014165173453243</v>
      </c>
      <c r="AS93">
        <v>8.2071099049259022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33.589468650850307</v>
      </c>
      <c r="BB93">
        <f t="shared" si="1"/>
        <v>769.98633639341585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1.0015048287206861E-3</v>
      </c>
      <c r="K94">
        <v>166.51099334946932</v>
      </c>
      <c r="L94">
        <v>50.137009464537243</v>
      </c>
      <c r="M94">
        <v>0</v>
      </c>
      <c r="N94">
        <v>30.265882378448275</v>
      </c>
      <c r="O94">
        <v>50.834705935029966</v>
      </c>
      <c r="P94">
        <v>51.007197346739382</v>
      </c>
      <c r="Q94">
        <v>5.4195441974535594</v>
      </c>
      <c r="R94">
        <v>10.861604785569952</v>
      </c>
      <c r="S94">
        <v>6.7665553911664977</v>
      </c>
      <c r="T94">
        <v>0</v>
      </c>
      <c r="U94">
        <v>225.10103894136222</v>
      </c>
      <c r="V94">
        <v>4.3810369593590393</v>
      </c>
      <c r="W94">
        <v>8.9213824072066803</v>
      </c>
      <c r="X94">
        <v>37.807324941438772</v>
      </c>
      <c r="Y94">
        <v>0</v>
      </c>
      <c r="Z94">
        <v>5.0388176455854721</v>
      </c>
      <c r="AA94">
        <v>10.801696990189939</v>
      </c>
      <c r="AB94">
        <v>10.488299081611354</v>
      </c>
      <c r="AC94">
        <v>7.4471931870027115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0.91335927639323722</v>
      </c>
      <c r="AJ94">
        <v>0</v>
      </c>
      <c r="AK94">
        <v>13.657939057816739</v>
      </c>
      <c r="AL94">
        <v>21.437897003974395</v>
      </c>
      <c r="AM94">
        <v>4.0504330917971192</v>
      </c>
      <c r="AN94">
        <v>0</v>
      </c>
      <c r="AO94">
        <v>0</v>
      </c>
      <c r="AP94">
        <v>0.39388735967241817</v>
      </c>
      <c r="AQ94">
        <v>0</v>
      </c>
      <c r="AR94">
        <v>13.014165173453243</v>
      </c>
      <c r="AS94">
        <v>8.2071099049259022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33.589468650850307</v>
      </c>
      <c r="BB94">
        <f t="shared" si="1"/>
        <v>769.98633639341585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2.3738192199879724E-3</v>
      </c>
      <c r="K95">
        <v>166.51099334946932</v>
      </c>
      <c r="L95">
        <v>50.137009464537243</v>
      </c>
      <c r="M95">
        <v>0</v>
      </c>
      <c r="N95">
        <v>30.265882378448275</v>
      </c>
      <c r="O95">
        <v>50.834705935029966</v>
      </c>
      <c r="P95">
        <v>51.007197346739382</v>
      </c>
      <c r="Q95">
        <v>5.4195441974535594</v>
      </c>
      <c r="R95">
        <v>10.861604785569952</v>
      </c>
      <c r="S95">
        <v>6.7665553911664977</v>
      </c>
      <c r="T95">
        <v>0</v>
      </c>
      <c r="U95">
        <v>225.10103894136222</v>
      </c>
      <c r="V95">
        <v>4.3810369593590393</v>
      </c>
      <c r="W95">
        <v>8.9213824072066803</v>
      </c>
      <c r="X95">
        <v>37.807324941438772</v>
      </c>
      <c r="Y95">
        <v>0</v>
      </c>
      <c r="Z95">
        <v>5.0388176455854721</v>
      </c>
      <c r="AA95">
        <v>10.801696990189939</v>
      </c>
      <c r="AB95">
        <v>10.126162377374243</v>
      </c>
      <c r="AC95">
        <v>7.4471931870027115</v>
      </c>
      <c r="AD95">
        <v>7.0072896256731365</v>
      </c>
      <c r="AE95">
        <v>12.672674252765603</v>
      </c>
      <c r="AF95">
        <v>0</v>
      </c>
      <c r="AG95">
        <v>0</v>
      </c>
      <c r="AH95">
        <v>31.726947359110834</v>
      </c>
      <c r="AI95">
        <v>0.91335927639323722</v>
      </c>
      <c r="AJ95">
        <v>0</v>
      </c>
      <c r="AK95">
        <v>13.657939057816739</v>
      </c>
      <c r="AL95">
        <v>21.437897003974395</v>
      </c>
      <c r="AM95">
        <v>4.0504330917971192</v>
      </c>
      <c r="AN95">
        <v>0</v>
      </c>
      <c r="AO95">
        <v>0</v>
      </c>
      <c r="AP95">
        <v>0.39388735967241817</v>
      </c>
      <c r="AQ95">
        <v>0</v>
      </c>
      <c r="AR95">
        <v>13.014165173453243</v>
      </c>
      <c r="AS95">
        <v>8.2071099049259022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33.210610888910338</v>
      </c>
      <c r="BB95">
        <f t="shared" si="1"/>
        <v>761.30161133382546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2.3738192199879724E-3</v>
      </c>
      <c r="K96">
        <v>166.51099334946932</v>
      </c>
      <c r="L96">
        <v>50.137009464537243</v>
      </c>
      <c r="M96">
        <v>0</v>
      </c>
      <c r="N96">
        <v>30.265882378448275</v>
      </c>
      <c r="O96">
        <v>50.834705935029966</v>
      </c>
      <c r="P96">
        <v>51.007197346739382</v>
      </c>
      <c r="Q96">
        <v>5.4195441974535594</v>
      </c>
      <c r="R96">
        <v>10.861604785569952</v>
      </c>
      <c r="S96">
        <v>6.7665553911664977</v>
      </c>
      <c r="T96">
        <v>0</v>
      </c>
      <c r="U96">
        <v>225.10103894136222</v>
      </c>
      <c r="V96">
        <v>4.3810369593590393</v>
      </c>
      <c r="W96">
        <v>8.9213824072066803</v>
      </c>
      <c r="X96">
        <v>37.807324941438772</v>
      </c>
      <c r="Y96">
        <v>0</v>
      </c>
      <c r="Z96">
        <v>5.0388176455854721</v>
      </c>
      <c r="AA96">
        <v>10.801696990189939</v>
      </c>
      <c r="AB96">
        <v>10.126162377374243</v>
      </c>
      <c r="AC96">
        <v>7.4471931870027115</v>
      </c>
      <c r="AD96">
        <v>7.0072896256731365</v>
      </c>
      <c r="AE96">
        <v>12.672674252765603</v>
      </c>
      <c r="AF96">
        <v>0</v>
      </c>
      <c r="AG96">
        <v>0</v>
      </c>
      <c r="AH96">
        <v>31.187460944583592</v>
      </c>
      <c r="AI96">
        <v>0.91335927639323722</v>
      </c>
      <c r="AJ96">
        <v>0</v>
      </c>
      <c r="AK96">
        <v>13.657939057816739</v>
      </c>
      <c r="AL96">
        <v>21.437897003974395</v>
      </c>
      <c r="AM96">
        <v>4.0504330917971192</v>
      </c>
      <c r="AN96">
        <v>0</v>
      </c>
      <c r="AO96">
        <v>0</v>
      </c>
      <c r="AP96">
        <v>0.39388735967241817</v>
      </c>
      <c r="AQ96">
        <v>0</v>
      </c>
      <c r="AR96">
        <v>13.014165173453243</v>
      </c>
      <c r="AS96">
        <v>8.2071099049259022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33.188060356783105</v>
      </c>
      <c r="BB96">
        <f t="shared" si="1"/>
        <v>760.78467545142541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2.3738192199879724E-3</v>
      </c>
      <c r="K97">
        <v>166.51099334946932</v>
      </c>
      <c r="L97">
        <v>50.137009464537243</v>
      </c>
      <c r="M97">
        <v>0</v>
      </c>
      <c r="N97">
        <v>30.265882378448275</v>
      </c>
      <c r="O97">
        <v>50.834705935029966</v>
      </c>
      <c r="P97">
        <v>51.007197346739382</v>
      </c>
      <c r="Q97">
        <v>5.4195441974535594</v>
      </c>
      <c r="R97">
        <v>10.861604785569952</v>
      </c>
      <c r="S97">
        <v>6.7665553911664977</v>
      </c>
      <c r="T97">
        <v>0</v>
      </c>
      <c r="U97">
        <v>225.10103894136222</v>
      </c>
      <c r="V97">
        <v>4.3810369593590393</v>
      </c>
      <c r="W97">
        <v>8.9162474459464818</v>
      </c>
      <c r="X97">
        <v>37.807324941438772</v>
      </c>
      <c r="Y97">
        <v>0</v>
      </c>
      <c r="Z97">
        <v>5.0388176455854721</v>
      </c>
      <c r="AA97">
        <v>10.801696990189939</v>
      </c>
      <c r="AB97">
        <v>10.126162377374243</v>
      </c>
      <c r="AC97">
        <v>7.4471931870027115</v>
      </c>
      <c r="AD97">
        <v>7.0072896256731365</v>
      </c>
      <c r="AE97">
        <v>12.672674252765603</v>
      </c>
      <c r="AF97">
        <v>0</v>
      </c>
      <c r="AG97">
        <v>0</v>
      </c>
      <c r="AH97">
        <v>31.726947359110834</v>
      </c>
      <c r="AI97">
        <v>0.91335927639323722</v>
      </c>
      <c r="AJ97">
        <v>0</v>
      </c>
      <c r="AK97">
        <v>13.657939057816739</v>
      </c>
      <c r="AL97">
        <v>21.437897003974395</v>
      </c>
      <c r="AM97">
        <v>4.0504330917971192</v>
      </c>
      <c r="AN97">
        <v>0</v>
      </c>
      <c r="AO97">
        <v>0</v>
      </c>
      <c r="AP97">
        <v>0.29541558601333595</v>
      </c>
      <c r="AQ97">
        <v>0</v>
      </c>
      <c r="AR97">
        <v>13.014165173453243</v>
      </c>
      <c r="AS97">
        <v>8.2071099049259022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33.20628012739072</v>
      </c>
      <c r="BB97">
        <f t="shared" si="1"/>
        <v>761.20233536042576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2.3738192199879724E-3</v>
      </c>
      <c r="K98">
        <v>166.51099334946932</v>
      </c>
      <c r="L98">
        <v>50.137009464537243</v>
      </c>
      <c r="M98">
        <v>0</v>
      </c>
      <c r="N98">
        <v>30.265882378448275</v>
      </c>
      <c r="O98">
        <v>50.834705935029966</v>
      </c>
      <c r="P98">
        <v>51.007197346739382</v>
      </c>
      <c r="Q98">
        <v>5.4195441974535594</v>
      </c>
      <c r="R98">
        <v>10.861604785569952</v>
      </c>
      <c r="S98">
        <v>6.7665553911664977</v>
      </c>
      <c r="T98">
        <v>0</v>
      </c>
      <c r="U98">
        <v>225.10103894136222</v>
      </c>
      <c r="V98">
        <v>4.3810369593590393</v>
      </c>
      <c r="W98">
        <v>8.9240344233800464</v>
      </c>
      <c r="X98">
        <v>37.807324941438772</v>
      </c>
      <c r="Y98">
        <v>0</v>
      </c>
      <c r="Z98">
        <v>5.0388176455854721</v>
      </c>
      <c r="AA98">
        <v>10.801696990189939</v>
      </c>
      <c r="AB98">
        <v>10.126162377374243</v>
      </c>
      <c r="AC98">
        <v>7.4471931870027115</v>
      </c>
      <c r="AD98">
        <v>4.6715264171154249</v>
      </c>
      <c r="AE98">
        <v>12.672674252765603</v>
      </c>
      <c r="AF98">
        <v>0</v>
      </c>
      <c r="AG98">
        <v>0</v>
      </c>
      <c r="AH98">
        <v>33.242647718221669</v>
      </c>
      <c r="AI98">
        <v>0.91335927639323722</v>
      </c>
      <c r="AJ98">
        <v>0</v>
      </c>
      <c r="AK98">
        <v>13.657939057816739</v>
      </c>
      <c r="AL98">
        <v>21.437897003974395</v>
      </c>
      <c r="AM98">
        <v>4.0504330917971192</v>
      </c>
      <c r="AN98">
        <v>0</v>
      </c>
      <c r="AO98">
        <v>0</v>
      </c>
      <c r="AP98">
        <v>0.29541558601333595</v>
      </c>
      <c r="AQ98">
        <v>0</v>
      </c>
      <c r="AR98">
        <v>13.014165173453243</v>
      </c>
      <c r="AS98">
        <v>8.2071099049259022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33.172326995940558</v>
      </c>
      <c r="BB98">
        <f t="shared" si="1"/>
        <v>760.42401261986254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1.5449937011627396E-2</v>
      </c>
      <c r="E99">
        <f t="shared" si="2"/>
        <v>0</v>
      </c>
      <c r="F99">
        <f t="shared" si="2"/>
        <v>0</v>
      </c>
      <c r="G99">
        <f t="shared" si="2"/>
        <v>8.3374481915496324E-5</v>
      </c>
      <c r="H99">
        <f t="shared" si="2"/>
        <v>0</v>
      </c>
      <c r="I99">
        <f t="shared" si="2"/>
        <v>1.8666307973616667E-3</v>
      </c>
      <c r="J99">
        <f t="shared" si="2"/>
        <v>2.2566198857561784E-4</v>
      </c>
      <c r="K99">
        <f t="shared" si="2"/>
        <v>3.0537392195540751</v>
      </c>
      <c r="L99">
        <f t="shared" si="2"/>
        <v>1.0129429452793599</v>
      </c>
      <c r="M99">
        <f t="shared" si="2"/>
        <v>0</v>
      </c>
      <c r="N99">
        <f t="shared" si="2"/>
        <v>0.72638117708275696</v>
      </c>
      <c r="O99">
        <f t="shared" si="2"/>
        <v>1.2200329424407177</v>
      </c>
      <c r="P99">
        <f t="shared" si="2"/>
        <v>1.4904857432234384</v>
      </c>
      <c r="Q99">
        <f t="shared" si="2"/>
        <v>0.11134190245558044</v>
      </c>
      <c r="R99">
        <f t="shared" si="2"/>
        <v>0.24898390261806194</v>
      </c>
      <c r="S99">
        <f t="shared" si="2"/>
        <v>0.13789489040336297</v>
      </c>
      <c r="T99">
        <f t="shared" si="2"/>
        <v>0</v>
      </c>
      <c r="U99">
        <f t="shared" si="2"/>
        <v>5.3266100704640023</v>
      </c>
      <c r="V99">
        <f t="shared" si="2"/>
        <v>0.10540244080942224</v>
      </c>
      <c r="W99">
        <f t="shared" si="2"/>
        <v>0.2637921237875212</v>
      </c>
      <c r="X99">
        <f t="shared" si="2"/>
        <v>0.90706174261008743</v>
      </c>
      <c r="Y99">
        <f t="shared" si="2"/>
        <v>0</v>
      </c>
      <c r="Z99">
        <f t="shared" si="2"/>
        <v>0.11042591138906287</v>
      </c>
      <c r="AA99">
        <f t="shared" si="2"/>
        <v>0.16385590305625133</v>
      </c>
      <c r="AB99">
        <f t="shared" si="2"/>
        <v>0.24411430716969348</v>
      </c>
      <c r="AC99">
        <f t="shared" si="2"/>
        <v>0.17873263648806545</v>
      </c>
      <c r="AD99">
        <f t="shared" si="2"/>
        <v>0.1102991412729598</v>
      </c>
      <c r="AE99">
        <f t="shared" si="2"/>
        <v>0.30488845329524039</v>
      </c>
      <c r="AF99">
        <f t="shared" si="2"/>
        <v>0</v>
      </c>
      <c r="AG99">
        <f t="shared" si="2"/>
        <v>0</v>
      </c>
      <c r="AH99">
        <f t="shared" si="2"/>
        <v>0.50095180254829319</v>
      </c>
      <c r="AI99">
        <f t="shared" si="2"/>
        <v>6.7433644130786841E-2</v>
      </c>
      <c r="AJ99">
        <f t="shared" si="2"/>
        <v>0</v>
      </c>
      <c r="AK99">
        <f t="shared" si="2"/>
        <v>0.32779053738760189</v>
      </c>
      <c r="AL99">
        <f t="shared" si="2"/>
        <v>0.48652116299678416</v>
      </c>
      <c r="AM99">
        <f t="shared" si="2"/>
        <v>7.515746516712582E-2</v>
      </c>
      <c r="AN99">
        <f t="shared" si="2"/>
        <v>0</v>
      </c>
      <c r="AO99">
        <f t="shared" si="2"/>
        <v>0</v>
      </c>
      <c r="AP99">
        <f t="shared" si="2"/>
        <v>1.5131840019166284E-2</v>
      </c>
      <c r="AQ99">
        <f t="shared" si="2"/>
        <v>0</v>
      </c>
      <c r="AR99">
        <f t="shared" si="2"/>
        <v>0.3059036117157316</v>
      </c>
      <c r="AS99">
        <f t="shared" si="2"/>
        <v>0.19759134270319367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0.74032366500973867</v>
      </c>
      <c r="BB99">
        <f t="shared" si="1"/>
        <v>16.970768799338085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8.0415320392402414</v>
      </c>
      <c r="E3">
        <v>0</v>
      </c>
      <c r="F3">
        <v>0</v>
      </c>
      <c r="G3">
        <v>10.45500104362346</v>
      </c>
      <c r="H3">
        <v>0</v>
      </c>
      <c r="I3">
        <v>0</v>
      </c>
      <c r="J3">
        <v>20.241050928824876</v>
      </c>
      <c r="K3">
        <v>9.4970231242881269</v>
      </c>
      <c r="L3">
        <v>444.65745510033179</v>
      </c>
      <c r="M3">
        <v>28.476911377029111</v>
      </c>
      <c r="N3">
        <v>36.569535122097506</v>
      </c>
      <c r="O3">
        <v>0</v>
      </c>
      <c r="P3">
        <v>43.12099561573222</v>
      </c>
      <c r="Q3">
        <v>6.3631502078679087</v>
      </c>
      <c r="R3">
        <v>13.117467877716084</v>
      </c>
      <c r="S3">
        <v>8.165812215883026</v>
      </c>
      <c r="T3">
        <v>0</v>
      </c>
      <c r="U3">
        <v>55.751250524973223</v>
      </c>
      <c r="V3">
        <v>5.3341210717223646</v>
      </c>
      <c r="W3">
        <v>13.535527170644171</v>
      </c>
      <c r="X3">
        <v>45.665154276493531</v>
      </c>
      <c r="Y3">
        <v>0</v>
      </c>
      <c r="Z3">
        <v>6.0862569041953654</v>
      </c>
      <c r="AA3">
        <v>13.047089120434148</v>
      </c>
      <c r="AB3">
        <v>12.231567642802128</v>
      </c>
      <c r="AC3">
        <v>8.996966739777708</v>
      </c>
      <c r="AD3">
        <v>5.6433271627008974</v>
      </c>
      <c r="AE3">
        <v>15.299670675120014</v>
      </c>
      <c r="AF3">
        <v>2.5943271097307448</v>
      </c>
      <c r="AG3">
        <v>12.364421753913588</v>
      </c>
      <c r="AH3">
        <v>21.728415823940722</v>
      </c>
      <c r="AI3">
        <v>1.1034789573575454</v>
      </c>
      <c r="AJ3">
        <v>0</v>
      </c>
      <c r="AK3">
        <v>16.497580184710916</v>
      </c>
      <c r="AL3">
        <v>0</v>
      </c>
      <c r="AM3">
        <v>3.2683728684721358</v>
      </c>
      <c r="AN3">
        <v>1.0422807553329159</v>
      </c>
      <c r="AO3">
        <v>0</v>
      </c>
      <c r="AP3">
        <v>0.2775711388914972</v>
      </c>
      <c r="AQ3">
        <v>7.6064969677102905</v>
      </c>
      <c r="AR3">
        <v>15.720034751243274</v>
      </c>
      <c r="AS3">
        <v>10.158686902108117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37.731126685875161</v>
      </c>
      <c r="BB3">
        <f>SUM(B3:AZ3)-BA3</f>
        <v>864.92740646903474</v>
      </c>
    </row>
    <row r="4" spans="1:54">
      <c r="A4" t="s">
        <v>46</v>
      </c>
      <c r="B4">
        <v>0</v>
      </c>
      <c r="C4">
        <v>0</v>
      </c>
      <c r="D4">
        <v>5.6906199123356291</v>
      </c>
      <c r="E4">
        <v>0</v>
      </c>
      <c r="F4">
        <v>0</v>
      </c>
      <c r="G4">
        <v>10.45500104362346</v>
      </c>
      <c r="H4">
        <v>0</v>
      </c>
      <c r="I4">
        <v>0</v>
      </c>
      <c r="J4">
        <v>20.241050928824876</v>
      </c>
      <c r="K4">
        <v>9.4970231242881269</v>
      </c>
      <c r="L4">
        <v>444.65745510033179</v>
      </c>
      <c r="M4">
        <v>28.476911377029111</v>
      </c>
      <c r="N4">
        <v>36.569535122097506</v>
      </c>
      <c r="O4">
        <v>0</v>
      </c>
      <c r="P4">
        <v>43.12099561573222</v>
      </c>
      <c r="Q4">
        <v>6.3631502078679087</v>
      </c>
      <c r="R4">
        <v>13.117467877716084</v>
      </c>
      <c r="S4">
        <v>8.165812215883026</v>
      </c>
      <c r="T4">
        <v>0</v>
      </c>
      <c r="U4">
        <v>55.751250524973223</v>
      </c>
      <c r="V4">
        <v>5.3341210717223646</v>
      </c>
      <c r="W4">
        <v>13.535527170644171</v>
      </c>
      <c r="X4">
        <v>45.665154276493531</v>
      </c>
      <c r="Y4">
        <v>0</v>
      </c>
      <c r="Z4">
        <v>6.0862569041953654</v>
      </c>
      <c r="AA4">
        <v>13.047089120434148</v>
      </c>
      <c r="AB4">
        <v>12.231567642802128</v>
      </c>
      <c r="AC4">
        <v>8.996966739777708</v>
      </c>
      <c r="AD4">
        <v>5.6433271627008974</v>
      </c>
      <c r="AE4">
        <v>15.299670675120014</v>
      </c>
      <c r="AF4">
        <v>2.5943271097307448</v>
      </c>
      <c r="AG4">
        <v>12.364421753913588</v>
      </c>
      <c r="AH4">
        <v>21.728415823940722</v>
      </c>
      <c r="AI4">
        <v>1.1034789573575454</v>
      </c>
      <c r="AJ4">
        <v>0</v>
      </c>
      <c r="AK4">
        <v>16.497580184710916</v>
      </c>
      <c r="AL4">
        <v>0</v>
      </c>
      <c r="AM4">
        <v>3.2683728684721358</v>
      </c>
      <c r="AN4">
        <v>1.0422807553329159</v>
      </c>
      <c r="AO4">
        <v>0</v>
      </c>
      <c r="AP4">
        <v>0.2775711388914972</v>
      </c>
      <c r="AQ4">
        <v>7.6064969677102905</v>
      </c>
      <c r="AR4">
        <v>15.720034751243274</v>
      </c>
      <c r="AS4">
        <v>10.158686902108117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37.632858558970547</v>
      </c>
      <c r="BB4">
        <f t="shared" ref="BB4:BB67" si="0">SUM(B4:AZ4)-BA4</f>
        <v>862.67476246903482</v>
      </c>
    </row>
    <row r="5" spans="1:54">
      <c r="A5" t="s">
        <v>47</v>
      </c>
      <c r="B5">
        <v>0</v>
      </c>
      <c r="C5">
        <v>0</v>
      </c>
      <c r="D5">
        <v>5.6906199123356291</v>
      </c>
      <c r="E5">
        <v>0</v>
      </c>
      <c r="F5">
        <v>0</v>
      </c>
      <c r="G5">
        <v>10.45500104362346</v>
      </c>
      <c r="H5">
        <v>0</v>
      </c>
      <c r="I5">
        <v>0</v>
      </c>
      <c r="J5">
        <v>20.241050928824876</v>
      </c>
      <c r="K5">
        <v>9.4970231242881269</v>
      </c>
      <c r="L5">
        <v>444.65745510033179</v>
      </c>
      <c r="M5">
        <v>28.476911377029111</v>
      </c>
      <c r="N5">
        <v>36.569535122097506</v>
      </c>
      <c r="O5">
        <v>0</v>
      </c>
      <c r="P5">
        <v>43.12099561573222</v>
      </c>
      <c r="Q5">
        <v>6.3617025648362677</v>
      </c>
      <c r="R5">
        <v>13.117467877716084</v>
      </c>
      <c r="S5">
        <v>8.165812215883026</v>
      </c>
      <c r="T5">
        <v>0</v>
      </c>
      <c r="U5">
        <v>55.751250524973223</v>
      </c>
      <c r="V5">
        <v>5.3341210717223646</v>
      </c>
      <c r="W5">
        <v>13.535527170644171</v>
      </c>
      <c r="X5">
        <v>45.665154276493531</v>
      </c>
      <c r="Y5">
        <v>0</v>
      </c>
      <c r="Z5">
        <v>6.0862569041953654</v>
      </c>
      <c r="AA5">
        <v>13.047089120434148</v>
      </c>
      <c r="AB5">
        <v>12.231567642802128</v>
      </c>
      <c r="AC5">
        <v>8.996966739777708</v>
      </c>
      <c r="AD5">
        <v>5.6433271627008974</v>
      </c>
      <c r="AE5">
        <v>15.299670675120014</v>
      </c>
      <c r="AF5">
        <v>2.5943271097307448</v>
      </c>
      <c r="AG5">
        <v>12.364421753913588</v>
      </c>
      <c r="AH5">
        <v>21.728415823940722</v>
      </c>
      <c r="AI5">
        <v>1.1034789573575454</v>
      </c>
      <c r="AJ5">
        <v>0</v>
      </c>
      <c r="AK5">
        <v>16.497580184710916</v>
      </c>
      <c r="AL5">
        <v>0</v>
      </c>
      <c r="AM5">
        <v>3.2683728684721358</v>
      </c>
      <c r="AN5">
        <v>1.0422807553329159</v>
      </c>
      <c r="AO5">
        <v>0</v>
      </c>
      <c r="AP5">
        <v>0.2775711388914972</v>
      </c>
      <c r="AQ5">
        <v>7.6064969677102905</v>
      </c>
      <c r="AR5">
        <v>15.720034751243274</v>
      </c>
      <c r="AS5">
        <v>9.9088834422876211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37.622356262871328</v>
      </c>
      <c r="BB5">
        <f t="shared" si="0"/>
        <v>862.43401366228193</v>
      </c>
    </row>
    <row r="6" spans="1:54">
      <c r="A6" t="s">
        <v>48</v>
      </c>
      <c r="B6">
        <v>0</v>
      </c>
      <c r="C6">
        <v>0</v>
      </c>
      <c r="D6">
        <v>5.6906199123356291</v>
      </c>
      <c r="E6">
        <v>0</v>
      </c>
      <c r="F6">
        <v>0</v>
      </c>
      <c r="G6">
        <v>10.45500104362346</v>
      </c>
      <c r="H6">
        <v>0</v>
      </c>
      <c r="I6">
        <v>0</v>
      </c>
      <c r="J6">
        <v>20.241050928824876</v>
      </c>
      <c r="K6">
        <v>9.4970231242881269</v>
      </c>
      <c r="L6">
        <v>444.65745510033179</v>
      </c>
      <c r="M6">
        <v>28.476911377029111</v>
      </c>
      <c r="N6">
        <v>36.569535122097506</v>
      </c>
      <c r="O6">
        <v>0</v>
      </c>
      <c r="P6">
        <v>43.12099561573222</v>
      </c>
      <c r="Q6">
        <v>6.3617025648362677</v>
      </c>
      <c r="R6">
        <v>13.117467877716084</v>
      </c>
      <c r="S6">
        <v>8.165812215883026</v>
      </c>
      <c r="T6">
        <v>0</v>
      </c>
      <c r="U6">
        <v>55.751250524973223</v>
      </c>
      <c r="V6">
        <v>5.3341210717223646</v>
      </c>
      <c r="W6">
        <v>13.535527170644171</v>
      </c>
      <c r="X6">
        <v>45.665154276493531</v>
      </c>
      <c r="Y6">
        <v>0</v>
      </c>
      <c r="Z6">
        <v>6.0862569041953654</v>
      </c>
      <c r="AA6">
        <v>13.047089120434148</v>
      </c>
      <c r="AB6">
        <v>12.231567642802128</v>
      </c>
      <c r="AC6">
        <v>8.996966739777708</v>
      </c>
      <c r="AD6">
        <v>5.6433271627008974</v>
      </c>
      <c r="AE6">
        <v>15.299670675120014</v>
      </c>
      <c r="AF6">
        <v>2.5943271097307448</v>
      </c>
      <c r="AG6">
        <v>12.364421753913588</v>
      </c>
      <c r="AH6">
        <v>21.728415823940722</v>
      </c>
      <c r="AI6">
        <v>1.1034789573575454</v>
      </c>
      <c r="AJ6">
        <v>0</v>
      </c>
      <c r="AK6">
        <v>16.497580184710916</v>
      </c>
      <c r="AL6">
        <v>0</v>
      </c>
      <c r="AM6">
        <v>3.2683728684721358</v>
      </c>
      <c r="AN6">
        <v>1.0422807553329159</v>
      </c>
      <c r="AO6">
        <v>0</v>
      </c>
      <c r="AP6">
        <v>0.2775711388914972</v>
      </c>
      <c r="AQ6">
        <v>7.6064969677102905</v>
      </c>
      <c r="AR6">
        <v>15.720034751243274</v>
      </c>
      <c r="AS6">
        <v>9.9088834422876211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37.622356262871328</v>
      </c>
      <c r="BB6">
        <f t="shared" si="0"/>
        <v>862.43401366228193</v>
      </c>
    </row>
    <row r="7" spans="1:54">
      <c r="A7" t="s">
        <v>49</v>
      </c>
      <c r="B7">
        <v>0</v>
      </c>
      <c r="C7">
        <v>0</v>
      </c>
      <c r="D7">
        <v>5.6906199123356291</v>
      </c>
      <c r="E7">
        <v>0</v>
      </c>
      <c r="F7">
        <v>0</v>
      </c>
      <c r="G7">
        <v>13.940001043623461</v>
      </c>
      <c r="H7">
        <v>0</v>
      </c>
      <c r="I7">
        <v>0</v>
      </c>
      <c r="J7">
        <v>17.959757879357127</v>
      </c>
      <c r="K7">
        <v>9.4970231242881269</v>
      </c>
      <c r="L7">
        <v>444.65745510033179</v>
      </c>
      <c r="M7">
        <v>28.476911377029111</v>
      </c>
      <c r="N7">
        <v>36.569535122097506</v>
      </c>
      <c r="O7">
        <v>0</v>
      </c>
      <c r="P7">
        <v>43.12099561573222</v>
      </c>
      <c r="Q7">
        <v>6.3617025648362677</v>
      </c>
      <c r="R7">
        <v>13.117467877716084</v>
      </c>
      <c r="S7">
        <v>8.165812215883026</v>
      </c>
      <c r="T7">
        <v>0</v>
      </c>
      <c r="U7">
        <v>55.751250524973223</v>
      </c>
      <c r="V7">
        <v>5.3341210717223646</v>
      </c>
      <c r="W7">
        <v>13.535527170644171</v>
      </c>
      <c r="X7">
        <v>45.665154276493531</v>
      </c>
      <c r="Y7">
        <v>0</v>
      </c>
      <c r="Z7">
        <v>6.0862569041953654</v>
      </c>
      <c r="AA7">
        <v>13.047089120434148</v>
      </c>
      <c r="AB7">
        <v>12.231567642802128</v>
      </c>
      <c r="AC7">
        <v>8.996966739777708</v>
      </c>
      <c r="AD7">
        <v>5.6433271627008974</v>
      </c>
      <c r="AE7">
        <v>15.299670675120014</v>
      </c>
      <c r="AF7">
        <v>2.5943271097307448</v>
      </c>
      <c r="AG7">
        <v>12.364421753913588</v>
      </c>
      <c r="AH7">
        <v>21.728415823940722</v>
      </c>
      <c r="AI7">
        <v>1.1034789573575454</v>
      </c>
      <c r="AJ7">
        <v>0</v>
      </c>
      <c r="AK7">
        <v>16.497580184710916</v>
      </c>
      <c r="AL7">
        <v>0</v>
      </c>
      <c r="AM7">
        <v>3.2683728684721358</v>
      </c>
      <c r="AN7">
        <v>1.0422807553329159</v>
      </c>
      <c r="AO7">
        <v>0</v>
      </c>
      <c r="AP7">
        <v>2.7757101082065461</v>
      </c>
      <c r="AQ7">
        <v>7.6064969677102905</v>
      </c>
      <c r="AR7">
        <v>11.619156231850026</v>
      </c>
      <c r="AS7">
        <v>9.9088834422876211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37.605676700210317</v>
      </c>
      <c r="BB7">
        <f t="shared" si="0"/>
        <v>862.05166062539706</v>
      </c>
    </row>
    <row r="8" spans="1:54">
      <c r="A8" t="s">
        <v>50</v>
      </c>
      <c r="B8">
        <v>0</v>
      </c>
      <c r="C8">
        <v>0</v>
      </c>
      <c r="D8">
        <v>5.6906199123356291</v>
      </c>
      <c r="E8">
        <v>0</v>
      </c>
      <c r="F8">
        <v>0</v>
      </c>
      <c r="G8">
        <v>13.940001043623461</v>
      </c>
      <c r="H8">
        <v>0</v>
      </c>
      <c r="I8">
        <v>0</v>
      </c>
      <c r="J8">
        <v>17.959757879357127</v>
      </c>
      <c r="K8">
        <v>9.4970231242881269</v>
      </c>
      <c r="L8">
        <v>444.65745510033179</v>
      </c>
      <c r="M8">
        <v>28.476911377029111</v>
      </c>
      <c r="N8">
        <v>36.569535122097506</v>
      </c>
      <c r="O8">
        <v>0</v>
      </c>
      <c r="P8">
        <v>43.12099561573222</v>
      </c>
      <c r="Q8">
        <v>6.3617025648362677</v>
      </c>
      <c r="R8">
        <v>13.117467877716084</v>
      </c>
      <c r="S8">
        <v>8.165812215883026</v>
      </c>
      <c r="T8">
        <v>0</v>
      </c>
      <c r="U8">
        <v>55.751250524973223</v>
      </c>
      <c r="V8">
        <v>5.3341210717223646</v>
      </c>
      <c r="W8">
        <v>13.535527170644171</v>
      </c>
      <c r="X8">
        <v>45.665154276493531</v>
      </c>
      <c r="Y8">
        <v>0</v>
      </c>
      <c r="Z8">
        <v>6.0862569041953654</v>
      </c>
      <c r="AA8">
        <v>8.6980592001669788</v>
      </c>
      <c r="AB8">
        <v>12.231567642802128</v>
      </c>
      <c r="AC8">
        <v>8.996966739777708</v>
      </c>
      <c r="AD8">
        <v>5.6433271627008974</v>
      </c>
      <c r="AE8">
        <v>15.299670675120014</v>
      </c>
      <c r="AF8">
        <v>2.5943271097307448</v>
      </c>
      <c r="AG8">
        <v>12.364421753913588</v>
      </c>
      <c r="AH8">
        <v>21.728415823940722</v>
      </c>
      <c r="AI8">
        <v>1.1034789573575454</v>
      </c>
      <c r="AJ8">
        <v>0</v>
      </c>
      <c r="AK8">
        <v>16.497580184710916</v>
      </c>
      <c r="AL8">
        <v>0</v>
      </c>
      <c r="AM8">
        <v>3.2683728684721358</v>
      </c>
      <c r="AN8">
        <v>1.0422807553329159</v>
      </c>
      <c r="AO8">
        <v>0</v>
      </c>
      <c r="AP8">
        <v>2.7757101082065461</v>
      </c>
      <c r="AQ8">
        <v>7.6064969677102905</v>
      </c>
      <c r="AR8">
        <v>11.619156231850026</v>
      </c>
      <c r="AS8">
        <v>9.9088834422876211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37.423887249543149</v>
      </c>
      <c r="BB8">
        <f t="shared" si="0"/>
        <v>857.8844201557971</v>
      </c>
    </row>
    <row r="9" spans="1:54">
      <c r="A9" t="s">
        <v>51</v>
      </c>
      <c r="B9">
        <v>0</v>
      </c>
      <c r="C9">
        <v>0</v>
      </c>
      <c r="D9">
        <v>5.6906199123356291</v>
      </c>
      <c r="E9">
        <v>0</v>
      </c>
      <c r="F9">
        <v>0</v>
      </c>
      <c r="G9">
        <v>13.940001043623461</v>
      </c>
      <c r="H9">
        <v>0</v>
      </c>
      <c r="I9">
        <v>0</v>
      </c>
      <c r="J9">
        <v>17.959757879357127</v>
      </c>
      <c r="K9">
        <v>9.4970231242881269</v>
      </c>
      <c r="L9">
        <v>444.65745510033179</v>
      </c>
      <c r="M9">
        <v>28.476911377029111</v>
      </c>
      <c r="N9">
        <v>36.569535122097506</v>
      </c>
      <c r="O9">
        <v>0</v>
      </c>
      <c r="P9">
        <v>43.12099561573222</v>
      </c>
      <c r="Q9">
        <v>6.3617025648362677</v>
      </c>
      <c r="R9">
        <v>13.117467877716084</v>
      </c>
      <c r="S9">
        <v>8.165812215883026</v>
      </c>
      <c r="T9">
        <v>0</v>
      </c>
      <c r="U9">
        <v>53.110518237997155</v>
      </c>
      <c r="V9">
        <v>5.3341210717223646</v>
      </c>
      <c r="W9">
        <v>13.535527170644171</v>
      </c>
      <c r="X9">
        <v>45.665154276493531</v>
      </c>
      <c r="Y9">
        <v>0</v>
      </c>
      <c r="Z9">
        <v>6.0862569041953654</v>
      </c>
      <c r="AA9">
        <v>8.6980592001669788</v>
      </c>
      <c r="AB9">
        <v>12.231567642802128</v>
      </c>
      <c r="AC9">
        <v>8.996966739777708</v>
      </c>
      <c r="AD9">
        <v>5.6433271627008974</v>
      </c>
      <c r="AE9">
        <v>15.299670675120014</v>
      </c>
      <c r="AF9">
        <v>2.5943271097307448</v>
      </c>
      <c r="AG9">
        <v>12.364421753913588</v>
      </c>
      <c r="AH9">
        <v>21.728415823940722</v>
      </c>
      <c r="AI9">
        <v>1.1034789573575454</v>
      </c>
      <c r="AJ9">
        <v>0</v>
      </c>
      <c r="AK9">
        <v>16.497580184710916</v>
      </c>
      <c r="AL9">
        <v>0</v>
      </c>
      <c r="AM9">
        <v>3.2683728684721358</v>
      </c>
      <c r="AN9">
        <v>1.0422807553329159</v>
      </c>
      <c r="AO9">
        <v>0</v>
      </c>
      <c r="AP9">
        <v>2.7757101082065461</v>
      </c>
      <c r="AQ9">
        <v>7.6064969677102905</v>
      </c>
      <c r="AR9">
        <v>11.619156231850026</v>
      </c>
      <c r="AS9">
        <v>9.9088834422876211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37.313504639947546</v>
      </c>
      <c r="BB9">
        <f t="shared" si="0"/>
        <v>855.35407047841659</v>
      </c>
    </row>
    <row r="10" spans="1:54">
      <c r="A10" t="s">
        <v>52</v>
      </c>
      <c r="B10">
        <v>0</v>
      </c>
      <c r="C10">
        <v>0</v>
      </c>
      <c r="D10">
        <v>0.10557597029518066</v>
      </c>
      <c r="E10">
        <v>0</v>
      </c>
      <c r="F10">
        <v>0</v>
      </c>
      <c r="G10">
        <v>0.40645059933804456</v>
      </c>
      <c r="H10">
        <v>0</v>
      </c>
      <c r="I10">
        <v>0</v>
      </c>
      <c r="J10">
        <v>1.0502230331689768</v>
      </c>
      <c r="K10">
        <v>9.5387188529825071</v>
      </c>
      <c r="L10">
        <v>444.65745510033179</v>
      </c>
      <c r="M10">
        <v>28.476911377029111</v>
      </c>
      <c r="N10">
        <v>36.569535122097506</v>
      </c>
      <c r="O10">
        <v>0</v>
      </c>
      <c r="P10">
        <v>43.12099561573222</v>
      </c>
      <c r="Q10">
        <v>6.3617025648362677</v>
      </c>
      <c r="R10">
        <v>13.117467877716084</v>
      </c>
      <c r="S10">
        <v>8.165812215883026</v>
      </c>
      <c r="T10">
        <v>0</v>
      </c>
      <c r="U10">
        <v>50.500699100665379</v>
      </c>
      <c r="V10">
        <v>5.3341210717223646</v>
      </c>
      <c r="W10">
        <v>13.535527170644171</v>
      </c>
      <c r="X10">
        <v>45.665154276493531</v>
      </c>
      <c r="Y10">
        <v>0</v>
      </c>
      <c r="Z10">
        <v>6.0862569041953654</v>
      </c>
      <c r="AA10">
        <v>8.6980592001669788</v>
      </c>
      <c r="AB10">
        <v>12.231567642802128</v>
      </c>
      <c r="AC10">
        <v>8.996966739777708</v>
      </c>
      <c r="AD10">
        <v>5.6433271627008974</v>
      </c>
      <c r="AE10">
        <v>15.299670675120014</v>
      </c>
      <c r="AF10">
        <v>2.5943271097307448</v>
      </c>
      <c r="AG10">
        <v>12.364421753913588</v>
      </c>
      <c r="AH10">
        <v>21.728415823940722</v>
      </c>
      <c r="AI10">
        <v>1.1034789573575454</v>
      </c>
      <c r="AJ10">
        <v>0</v>
      </c>
      <c r="AK10">
        <v>16.497580184710916</v>
      </c>
      <c r="AL10">
        <v>0</v>
      </c>
      <c r="AM10">
        <v>3.2683728684721358</v>
      </c>
      <c r="AN10">
        <v>1.0422807553329159</v>
      </c>
      <c r="AO10">
        <v>0</v>
      </c>
      <c r="AP10">
        <v>2.7757101082065461</v>
      </c>
      <c r="AQ10">
        <v>7.6064969677102905</v>
      </c>
      <c r="AR10">
        <v>11.619156231850026</v>
      </c>
      <c r="AS10">
        <v>9.9088834422876211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35.700181279547429</v>
      </c>
      <c r="BB10">
        <f t="shared" si="0"/>
        <v>818.37114119766534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5.0407992188394903</v>
      </c>
      <c r="L11">
        <v>444.65745510033179</v>
      </c>
      <c r="M11">
        <v>28.476911377029111</v>
      </c>
      <c r="N11">
        <v>36.569535122097506</v>
      </c>
      <c r="O11">
        <v>0</v>
      </c>
      <c r="P11">
        <v>43.12099561573222</v>
      </c>
      <c r="Q11">
        <v>3.151696496755759</v>
      </c>
      <c r="R11">
        <v>13.117467877716084</v>
      </c>
      <c r="S11">
        <v>5.0773520986112546</v>
      </c>
      <c r="T11">
        <v>0</v>
      </c>
      <c r="U11">
        <v>47.014516472907076</v>
      </c>
      <c r="V11">
        <v>5.3341210717223646</v>
      </c>
      <c r="W11">
        <v>13.535527170644171</v>
      </c>
      <c r="X11">
        <v>45.665154276493531</v>
      </c>
      <c r="Y11">
        <v>0</v>
      </c>
      <c r="Z11">
        <v>6.0862569041953654</v>
      </c>
      <c r="AA11">
        <v>8.6980592001669788</v>
      </c>
      <c r="AB11">
        <v>12.231567642802128</v>
      </c>
      <c r="AC11">
        <v>8.996966739777708</v>
      </c>
      <c r="AD11">
        <v>5.6433271627008974</v>
      </c>
      <c r="AE11">
        <v>15.299670675120014</v>
      </c>
      <c r="AF11">
        <v>2.5943271097307448</v>
      </c>
      <c r="AG11">
        <v>12.364421753913588</v>
      </c>
      <c r="AH11">
        <v>19.245168435608431</v>
      </c>
      <c r="AI11">
        <v>1.1034789573575454</v>
      </c>
      <c r="AJ11">
        <v>0</v>
      </c>
      <c r="AK11">
        <v>16.497580184710916</v>
      </c>
      <c r="AL11">
        <v>0</v>
      </c>
      <c r="AM11">
        <v>3.2683728684721358</v>
      </c>
      <c r="AN11">
        <v>1.0422807553329159</v>
      </c>
      <c r="AO11">
        <v>0</v>
      </c>
      <c r="AP11">
        <v>2.7757101082065461</v>
      </c>
      <c r="AQ11">
        <v>7.6064969677102905</v>
      </c>
      <c r="AR11">
        <v>16.403514717926729</v>
      </c>
      <c r="AS11">
        <v>10.158686902108117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35.144496113561303</v>
      </c>
      <c r="BB11">
        <f t="shared" si="0"/>
        <v>805.63292287116053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5.0407992188394903</v>
      </c>
      <c r="L12">
        <v>403.59245903631728</v>
      </c>
      <c r="M12">
        <v>28.476911377029111</v>
      </c>
      <c r="N12">
        <v>36.569535122097506</v>
      </c>
      <c r="O12">
        <v>0</v>
      </c>
      <c r="P12">
        <v>43.12099561573222</v>
      </c>
      <c r="Q12">
        <v>3.02474280997395</v>
      </c>
      <c r="R12">
        <v>13.117467877716084</v>
      </c>
      <c r="S12">
        <v>4.0401804585520926</v>
      </c>
      <c r="T12">
        <v>0</v>
      </c>
      <c r="U12">
        <v>47.014516472907076</v>
      </c>
      <c r="V12">
        <v>5.3341210717223646</v>
      </c>
      <c r="W12">
        <v>13.535527170644171</v>
      </c>
      <c r="X12">
        <v>45.665154276493531</v>
      </c>
      <c r="Y12">
        <v>0</v>
      </c>
      <c r="Z12">
        <v>6.0862569041953654</v>
      </c>
      <c r="AA12">
        <v>8.6980592001669788</v>
      </c>
      <c r="AB12">
        <v>12.231567642802128</v>
      </c>
      <c r="AC12">
        <v>8.996966739777708</v>
      </c>
      <c r="AD12">
        <v>5.6433271627008974</v>
      </c>
      <c r="AE12">
        <v>15.299670675120014</v>
      </c>
      <c r="AF12">
        <v>2.5943271097307448</v>
      </c>
      <c r="AG12">
        <v>12.364421753913588</v>
      </c>
      <c r="AH12">
        <v>19.245168435608431</v>
      </c>
      <c r="AI12">
        <v>1.1034789573575454</v>
      </c>
      <c r="AJ12">
        <v>0</v>
      </c>
      <c r="AK12">
        <v>16.497580184710916</v>
      </c>
      <c r="AL12">
        <v>0</v>
      </c>
      <c r="AM12">
        <v>3.2683728684721358</v>
      </c>
      <c r="AN12">
        <v>1.0422807553329159</v>
      </c>
      <c r="AO12">
        <v>0</v>
      </c>
      <c r="AP12">
        <v>0.2775711388914972</v>
      </c>
      <c r="AQ12">
        <v>7.6064969677102905</v>
      </c>
      <c r="AR12">
        <v>16.403514717926729</v>
      </c>
      <c r="AS12">
        <v>10.158686902108117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33.274896630506213</v>
      </c>
      <c r="BB12">
        <f t="shared" si="0"/>
        <v>762.77526199404508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5.0407992188394903</v>
      </c>
      <c r="L13">
        <v>373.32377357642662</v>
      </c>
      <c r="M13">
        <v>28.476911377029111</v>
      </c>
      <c r="N13">
        <v>36.569535122097506</v>
      </c>
      <c r="O13">
        <v>0</v>
      </c>
      <c r="P13">
        <v>43.12099561573222</v>
      </c>
      <c r="Q13">
        <v>3.02474280997395</v>
      </c>
      <c r="R13">
        <v>13.117467877716084</v>
      </c>
      <c r="S13">
        <v>4.0401804585520926</v>
      </c>
      <c r="T13">
        <v>0</v>
      </c>
      <c r="U13">
        <v>47.014516472907076</v>
      </c>
      <c r="V13">
        <v>5.3341210717223646</v>
      </c>
      <c r="W13">
        <v>13.535527170644171</v>
      </c>
      <c r="X13">
        <v>45.665154276493531</v>
      </c>
      <c r="Y13">
        <v>0</v>
      </c>
      <c r="Z13">
        <v>6.0862569041953654</v>
      </c>
      <c r="AA13">
        <v>8.6980592001669788</v>
      </c>
      <c r="AB13">
        <v>12.231567642802128</v>
      </c>
      <c r="AC13">
        <v>8.996966739777708</v>
      </c>
      <c r="AD13">
        <v>5.6433271627008974</v>
      </c>
      <c r="AE13">
        <v>15.299670675120014</v>
      </c>
      <c r="AF13">
        <v>2.5943271097307448</v>
      </c>
      <c r="AG13">
        <v>12.364421753913588</v>
      </c>
      <c r="AH13">
        <v>19.245168435608431</v>
      </c>
      <c r="AI13">
        <v>1.1034789573575454</v>
      </c>
      <c r="AJ13">
        <v>0</v>
      </c>
      <c r="AK13">
        <v>16.497580184710916</v>
      </c>
      <c r="AL13">
        <v>0</v>
      </c>
      <c r="AM13">
        <v>3.2683728684721358</v>
      </c>
      <c r="AN13">
        <v>1.0422807553329159</v>
      </c>
      <c r="AO13">
        <v>0</v>
      </c>
      <c r="AP13">
        <v>0.2775711388914972</v>
      </c>
      <c r="AQ13">
        <v>7.6064969677102905</v>
      </c>
      <c r="AR13">
        <v>15.720034751243274</v>
      </c>
      <c r="AS13">
        <v>9.9088834422876211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31.970654331054909</v>
      </c>
      <c r="BB13">
        <f t="shared" si="0"/>
        <v>732.87753540710162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5.0408120938723515</v>
      </c>
      <c r="L14">
        <v>373.32377357642662</v>
      </c>
      <c r="M14">
        <v>28.476911377029111</v>
      </c>
      <c r="N14">
        <v>36.569535122097506</v>
      </c>
      <c r="O14">
        <v>0</v>
      </c>
      <c r="P14">
        <v>43.12099561573222</v>
      </c>
      <c r="Q14">
        <v>3.02474280997395</v>
      </c>
      <c r="R14">
        <v>13.117467877716084</v>
      </c>
      <c r="S14">
        <v>4.0401804585520926</v>
      </c>
      <c r="T14">
        <v>0</v>
      </c>
      <c r="U14">
        <v>47.014516472907076</v>
      </c>
      <c r="V14">
        <v>5.3341210717223646</v>
      </c>
      <c r="W14">
        <v>13.535527170644171</v>
      </c>
      <c r="X14">
        <v>45.665154276493531</v>
      </c>
      <c r="Y14">
        <v>0</v>
      </c>
      <c r="Z14">
        <v>6.0862569041953654</v>
      </c>
      <c r="AA14">
        <v>8.6980592001669788</v>
      </c>
      <c r="AB14">
        <v>12.231567642802128</v>
      </c>
      <c r="AC14">
        <v>8.996966739777708</v>
      </c>
      <c r="AD14">
        <v>5.6433271627008974</v>
      </c>
      <c r="AE14">
        <v>15.299670675120014</v>
      </c>
      <c r="AF14">
        <v>2.5943271097307448</v>
      </c>
      <c r="AG14">
        <v>12.364421753913588</v>
      </c>
      <c r="AH14">
        <v>19.245168435608431</v>
      </c>
      <c r="AI14">
        <v>1.1034789573575454</v>
      </c>
      <c r="AJ14">
        <v>0</v>
      </c>
      <c r="AK14">
        <v>16.497580184710916</v>
      </c>
      <c r="AL14">
        <v>0</v>
      </c>
      <c r="AM14">
        <v>3.2683728684721358</v>
      </c>
      <c r="AN14">
        <v>1.0422807553329159</v>
      </c>
      <c r="AO14">
        <v>0</v>
      </c>
      <c r="AP14">
        <v>0.2775711388914972</v>
      </c>
      <c r="AQ14">
        <v>7.6064969677102905</v>
      </c>
      <c r="AR14">
        <v>15.720034751243274</v>
      </c>
      <c r="AS14">
        <v>9.9088834422876211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31.970654869231282</v>
      </c>
      <c r="BB14">
        <f t="shared" si="0"/>
        <v>732.8775477439583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5.0407638224252205</v>
      </c>
      <c r="L15">
        <v>353.14365621701165</v>
      </c>
      <c r="M15">
        <v>28.476911377029111</v>
      </c>
      <c r="N15">
        <v>36.569535122097506</v>
      </c>
      <c r="O15">
        <v>0</v>
      </c>
      <c r="P15">
        <v>43.12099561573222</v>
      </c>
      <c r="Q15">
        <v>3.02474280997395</v>
      </c>
      <c r="R15">
        <v>13.117467877716084</v>
      </c>
      <c r="S15">
        <v>4.0401804585520926</v>
      </c>
      <c r="T15">
        <v>0</v>
      </c>
      <c r="U15">
        <v>47.014516472907076</v>
      </c>
      <c r="V15">
        <v>5.3341210717223646</v>
      </c>
      <c r="W15">
        <v>13.535527170644171</v>
      </c>
      <c r="X15">
        <v>45.665154276493531</v>
      </c>
      <c r="Y15">
        <v>0</v>
      </c>
      <c r="Z15">
        <v>6.0862569041953654</v>
      </c>
      <c r="AA15">
        <v>8.6980592001669788</v>
      </c>
      <c r="AB15">
        <v>12.231567642802128</v>
      </c>
      <c r="AC15">
        <v>8.996966739777708</v>
      </c>
      <c r="AD15">
        <v>5.6433271627008974</v>
      </c>
      <c r="AE15">
        <v>15.299670675120014</v>
      </c>
      <c r="AF15">
        <v>2.5943271097307448</v>
      </c>
      <c r="AG15">
        <v>12.364421753913588</v>
      </c>
      <c r="AH15">
        <v>19.245168435608431</v>
      </c>
      <c r="AI15">
        <v>4.7291956153830093</v>
      </c>
      <c r="AJ15">
        <v>0</v>
      </c>
      <c r="AK15">
        <v>16.497580184710916</v>
      </c>
      <c r="AL15">
        <v>0</v>
      </c>
      <c r="AM15">
        <v>3.2683728684721358</v>
      </c>
      <c r="AN15">
        <v>1.0422807553329159</v>
      </c>
      <c r="AO15">
        <v>0</v>
      </c>
      <c r="AP15">
        <v>0.2775711388914972</v>
      </c>
      <c r="AQ15">
        <v>7.6064969677102905</v>
      </c>
      <c r="AR15">
        <v>15.720034751243274</v>
      </c>
      <c r="AS15">
        <v>9.9088834422876211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31.27867890216671</v>
      </c>
      <c r="BB15">
        <f t="shared" si="0"/>
        <v>717.01507473818617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5.0408000289721109</v>
      </c>
      <c r="L16">
        <v>353.14365621701165</v>
      </c>
      <c r="M16">
        <v>28.476911377029111</v>
      </c>
      <c r="N16">
        <v>36.569535122097506</v>
      </c>
      <c r="O16">
        <v>0</v>
      </c>
      <c r="P16">
        <v>43.12099561573222</v>
      </c>
      <c r="Q16">
        <v>3.02474280997395</v>
      </c>
      <c r="R16">
        <v>13.117467877716084</v>
      </c>
      <c r="S16">
        <v>4.0401804585520926</v>
      </c>
      <c r="T16">
        <v>0</v>
      </c>
      <c r="U16">
        <v>47.014516472907076</v>
      </c>
      <c r="V16">
        <v>5.3341210717223646</v>
      </c>
      <c r="W16">
        <v>13.535527170644171</v>
      </c>
      <c r="X16">
        <v>45.665154276493531</v>
      </c>
      <c r="Y16">
        <v>0</v>
      </c>
      <c r="Z16">
        <v>6.0862569041953654</v>
      </c>
      <c r="AA16">
        <v>8.6980592001669788</v>
      </c>
      <c r="AB16">
        <v>12.231567642802128</v>
      </c>
      <c r="AC16">
        <v>8.996966739777708</v>
      </c>
      <c r="AD16">
        <v>5.6433271627008974</v>
      </c>
      <c r="AE16">
        <v>15.299670675120014</v>
      </c>
      <c r="AF16">
        <v>2.5943271097307448</v>
      </c>
      <c r="AG16">
        <v>12.364421753913588</v>
      </c>
      <c r="AH16">
        <v>19.245168435608431</v>
      </c>
      <c r="AI16">
        <v>4.7291956153830093</v>
      </c>
      <c r="AJ16">
        <v>0</v>
      </c>
      <c r="AK16">
        <v>16.497580184710916</v>
      </c>
      <c r="AL16">
        <v>0</v>
      </c>
      <c r="AM16">
        <v>3.2683728684721358</v>
      </c>
      <c r="AN16">
        <v>1.0422807553329159</v>
      </c>
      <c r="AO16">
        <v>0</v>
      </c>
      <c r="AP16">
        <v>0.2775711388914972</v>
      </c>
      <c r="AQ16">
        <v>7.6064969677102905</v>
      </c>
      <c r="AR16">
        <v>15.720034751243274</v>
      </c>
      <c r="AS16">
        <v>9.9088834422876211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31.27868041560037</v>
      </c>
      <c r="BB16">
        <f t="shared" si="0"/>
        <v>717.01510943129938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5.0408112448451634</v>
      </c>
      <c r="L17">
        <v>353.14365621701165</v>
      </c>
      <c r="M17">
        <v>28.476911377029111</v>
      </c>
      <c r="N17">
        <v>36.569535122097506</v>
      </c>
      <c r="O17">
        <v>0</v>
      </c>
      <c r="P17">
        <v>43.12099561573222</v>
      </c>
      <c r="Q17">
        <v>3.02474280997395</v>
      </c>
      <c r="R17">
        <v>13.117467877716084</v>
      </c>
      <c r="S17">
        <v>4.0401804585520926</v>
      </c>
      <c r="T17">
        <v>0</v>
      </c>
      <c r="U17">
        <v>47.014516472907076</v>
      </c>
      <c r="V17">
        <v>5.3341210717223646</v>
      </c>
      <c r="W17">
        <v>13.535527170644171</v>
      </c>
      <c r="X17">
        <v>45.665154276493531</v>
      </c>
      <c r="Y17">
        <v>0</v>
      </c>
      <c r="Z17">
        <v>6.0862569041953654</v>
      </c>
      <c r="AA17">
        <v>8.6980592001669788</v>
      </c>
      <c r="AB17">
        <v>12.231567642802128</v>
      </c>
      <c r="AC17">
        <v>8.996966739777708</v>
      </c>
      <c r="AD17">
        <v>5.6433271627008974</v>
      </c>
      <c r="AE17">
        <v>15.299670675120014</v>
      </c>
      <c r="AF17">
        <v>2.5943271097307448</v>
      </c>
      <c r="AG17">
        <v>12.364421753913588</v>
      </c>
      <c r="AH17">
        <v>19.245168435608431</v>
      </c>
      <c r="AI17">
        <v>4.7291956153830093</v>
      </c>
      <c r="AJ17">
        <v>0</v>
      </c>
      <c r="AK17">
        <v>16.497580184710916</v>
      </c>
      <c r="AL17">
        <v>0</v>
      </c>
      <c r="AM17">
        <v>3.2683728684721358</v>
      </c>
      <c r="AN17">
        <v>1.0422807553329159</v>
      </c>
      <c r="AO17">
        <v>0</v>
      </c>
      <c r="AP17">
        <v>0.2775711388914972</v>
      </c>
      <c r="AQ17">
        <v>7.6064969677102905</v>
      </c>
      <c r="AR17">
        <v>15.720034751243274</v>
      </c>
      <c r="AS17">
        <v>9.9088834422876211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31.278680884423864</v>
      </c>
      <c r="BB17">
        <f t="shared" si="0"/>
        <v>717.01512017834875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5.0408493312049876</v>
      </c>
      <c r="L18">
        <v>353.14365621701165</v>
      </c>
      <c r="M18">
        <v>28.476911377029111</v>
      </c>
      <c r="N18">
        <v>36.569535122097506</v>
      </c>
      <c r="O18">
        <v>0</v>
      </c>
      <c r="P18">
        <v>43.12099561573222</v>
      </c>
      <c r="Q18">
        <v>3.02474280997395</v>
      </c>
      <c r="R18">
        <v>13.117467877716084</v>
      </c>
      <c r="S18">
        <v>4.0401804585520926</v>
      </c>
      <c r="T18">
        <v>0</v>
      </c>
      <c r="U18">
        <v>47.014516472907076</v>
      </c>
      <c r="V18">
        <v>5.3341210717223646</v>
      </c>
      <c r="W18">
        <v>13.535527170644171</v>
      </c>
      <c r="X18">
        <v>45.665154276493531</v>
      </c>
      <c r="Y18">
        <v>0</v>
      </c>
      <c r="Z18">
        <v>6.0862569041953654</v>
      </c>
      <c r="AA18">
        <v>8.6980592001669788</v>
      </c>
      <c r="AB18">
        <v>12.231567642802128</v>
      </c>
      <c r="AC18">
        <v>8.996966739777708</v>
      </c>
      <c r="AD18">
        <v>5.6433271627008974</v>
      </c>
      <c r="AE18">
        <v>15.299670675120014</v>
      </c>
      <c r="AF18">
        <v>2.5943271097307448</v>
      </c>
      <c r="AG18">
        <v>12.364421753913588</v>
      </c>
      <c r="AH18">
        <v>19.245168435608431</v>
      </c>
      <c r="AI18">
        <v>4.7291956153830093</v>
      </c>
      <c r="AJ18">
        <v>0</v>
      </c>
      <c r="AK18">
        <v>16.497580184710916</v>
      </c>
      <c r="AL18">
        <v>0</v>
      </c>
      <c r="AM18">
        <v>3.2683728684721358</v>
      </c>
      <c r="AN18">
        <v>1.0422807553329159</v>
      </c>
      <c r="AO18">
        <v>0</v>
      </c>
      <c r="AP18">
        <v>0.2775711388914972</v>
      </c>
      <c r="AQ18">
        <v>5.0709980736485072</v>
      </c>
      <c r="AR18">
        <v>15.720034751243274</v>
      </c>
      <c r="AS18">
        <v>9.9088834422876211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31.172698622661926</v>
      </c>
      <c r="BB18">
        <f t="shared" si="0"/>
        <v>714.58564163240885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5.0408501968496715</v>
      </c>
      <c r="L19">
        <v>353.14365621701165</v>
      </c>
      <c r="M19">
        <v>28.476911377029111</v>
      </c>
      <c r="N19">
        <v>36.569535122097506</v>
      </c>
      <c r="O19">
        <v>0</v>
      </c>
      <c r="P19">
        <v>43.12099561573222</v>
      </c>
      <c r="Q19">
        <v>3.02474280997395</v>
      </c>
      <c r="R19">
        <v>13.117467877716084</v>
      </c>
      <c r="S19">
        <v>4.0401804585520926</v>
      </c>
      <c r="T19">
        <v>0</v>
      </c>
      <c r="U19">
        <v>47.014516472907076</v>
      </c>
      <c r="V19">
        <v>5.3341210717223646</v>
      </c>
      <c r="W19">
        <v>13.535527170644171</v>
      </c>
      <c r="X19">
        <v>45.665154276493531</v>
      </c>
      <c r="Y19">
        <v>0</v>
      </c>
      <c r="Z19">
        <v>6.0862569041953654</v>
      </c>
      <c r="AA19">
        <v>8.6980592001669788</v>
      </c>
      <c r="AB19">
        <v>12.231567642802128</v>
      </c>
      <c r="AC19">
        <v>8.996966739777708</v>
      </c>
      <c r="AD19">
        <v>5.6433271627008974</v>
      </c>
      <c r="AE19">
        <v>15.299670675120014</v>
      </c>
      <c r="AF19">
        <v>2.5943271097307448</v>
      </c>
      <c r="AG19">
        <v>12.364421753913588</v>
      </c>
      <c r="AH19">
        <v>19.245168435608431</v>
      </c>
      <c r="AI19">
        <v>1.1034789573575454</v>
      </c>
      <c r="AJ19">
        <v>0</v>
      </c>
      <c r="AK19">
        <v>16.497580184710916</v>
      </c>
      <c r="AL19">
        <v>0</v>
      </c>
      <c r="AM19">
        <v>3.2683728684721358</v>
      </c>
      <c r="AN19">
        <v>1.0422807553329159</v>
      </c>
      <c r="AO19">
        <v>0</v>
      </c>
      <c r="AP19">
        <v>0.2775711388914972</v>
      </c>
      <c r="AQ19">
        <v>5.0709980736485072</v>
      </c>
      <c r="AR19">
        <v>15.720034751243274</v>
      </c>
      <c r="AS19">
        <v>9.9088834422876211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31.021143702540414</v>
      </c>
      <c r="BB19">
        <f t="shared" si="0"/>
        <v>711.11148076014968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5.0407889445083178</v>
      </c>
      <c r="L20">
        <v>320.85770159028806</v>
      </c>
      <c r="M20">
        <v>28.476911377029111</v>
      </c>
      <c r="N20">
        <v>36.569535122097506</v>
      </c>
      <c r="O20">
        <v>0</v>
      </c>
      <c r="P20">
        <v>43.12099561573222</v>
      </c>
      <c r="Q20">
        <v>3.02474280997395</v>
      </c>
      <c r="R20">
        <v>13.117467877716084</v>
      </c>
      <c r="S20">
        <v>4.0401804585520926</v>
      </c>
      <c r="T20">
        <v>0</v>
      </c>
      <c r="U20">
        <v>47.014516472907076</v>
      </c>
      <c r="V20">
        <v>5.3341210717223646</v>
      </c>
      <c r="W20">
        <v>13.535527170644171</v>
      </c>
      <c r="X20">
        <v>45.665154276493531</v>
      </c>
      <c r="Y20">
        <v>0</v>
      </c>
      <c r="Z20">
        <v>6.0862569041953654</v>
      </c>
      <c r="AA20">
        <v>8.6980592001669788</v>
      </c>
      <c r="AB20">
        <v>12.231567642802128</v>
      </c>
      <c r="AC20">
        <v>8.996966739777708</v>
      </c>
      <c r="AD20">
        <v>5.6433271627008974</v>
      </c>
      <c r="AE20">
        <v>15.299670675120014</v>
      </c>
      <c r="AF20">
        <v>2.5943271097307448</v>
      </c>
      <c r="AG20">
        <v>12.364421753913588</v>
      </c>
      <c r="AH20">
        <v>19.245168435608431</v>
      </c>
      <c r="AI20">
        <v>1.1034789573575454</v>
      </c>
      <c r="AJ20">
        <v>0</v>
      </c>
      <c r="AK20">
        <v>16.497580184710916</v>
      </c>
      <c r="AL20">
        <v>0</v>
      </c>
      <c r="AM20">
        <v>3.2683728684721358</v>
      </c>
      <c r="AN20">
        <v>1.0422807553329159</v>
      </c>
      <c r="AO20">
        <v>0</v>
      </c>
      <c r="AP20">
        <v>0.2775711388914972</v>
      </c>
      <c r="AQ20">
        <v>2.5354988940617829</v>
      </c>
      <c r="AR20">
        <v>15.720034751243274</v>
      </c>
      <c r="AS20">
        <v>9.9088834422876211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29.565604373088746</v>
      </c>
      <c r="BB20">
        <f t="shared" si="0"/>
        <v>677.74550503094952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5.0408061119067193</v>
      </c>
      <c r="L21">
        <v>320.85770159028806</v>
      </c>
      <c r="M21">
        <v>28.476911377029111</v>
      </c>
      <c r="N21">
        <v>36.569535122097506</v>
      </c>
      <c r="O21">
        <v>0</v>
      </c>
      <c r="P21">
        <v>43.12099561573222</v>
      </c>
      <c r="Q21">
        <v>3.028777697932779</v>
      </c>
      <c r="R21">
        <v>13.117467877716084</v>
      </c>
      <c r="S21">
        <v>4.0385499585325304</v>
      </c>
      <c r="T21">
        <v>0</v>
      </c>
      <c r="U21">
        <v>47.014516472907076</v>
      </c>
      <c r="V21">
        <v>5.3341210717223646</v>
      </c>
      <c r="W21">
        <v>13.535527170644171</v>
      </c>
      <c r="X21">
        <v>45.665154276493531</v>
      </c>
      <c r="Y21">
        <v>0</v>
      </c>
      <c r="Z21">
        <v>6.0862569041953654</v>
      </c>
      <c r="AA21">
        <v>8.6980592001669788</v>
      </c>
      <c r="AB21">
        <v>12.231567642802128</v>
      </c>
      <c r="AC21">
        <v>8.996966739777708</v>
      </c>
      <c r="AD21">
        <v>5.6433271627008974</v>
      </c>
      <c r="AE21">
        <v>15.299670675120014</v>
      </c>
      <c r="AF21">
        <v>2.5943271097307448</v>
      </c>
      <c r="AG21">
        <v>12.364421753913588</v>
      </c>
      <c r="AH21">
        <v>19.245168435608431</v>
      </c>
      <c r="AI21">
        <v>1.9704982219891465</v>
      </c>
      <c r="AJ21">
        <v>0</v>
      </c>
      <c r="AK21">
        <v>16.497580184710916</v>
      </c>
      <c r="AL21">
        <v>0</v>
      </c>
      <c r="AM21">
        <v>3.2683728684721358</v>
      </c>
      <c r="AN21">
        <v>1.0422807553329159</v>
      </c>
      <c r="AO21">
        <v>0</v>
      </c>
      <c r="AP21">
        <v>0.2775711388914972</v>
      </c>
      <c r="AQ21">
        <v>0</v>
      </c>
      <c r="AR21">
        <v>15.720034751243274</v>
      </c>
      <c r="AS21">
        <v>9.9088834422876211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29.495963145591681</v>
      </c>
      <c r="BB21">
        <f t="shared" si="0"/>
        <v>676.14908818435413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5.0408523113781438</v>
      </c>
      <c r="L22">
        <v>353.14365621701165</v>
      </c>
      <c r="M22">
        <v>28.476911377029111</v>
      </c>
      <c r="N22">
        <v>36.569535122097506</v>
      </c>
      <c r="O22">
        <v>0</v>
      </c>
      <c r="P22">
        <v>43.12099561573222</v>
      </c>
      <c r="Q22">
        <v>3.02474280997395</v>
      </c>
      <c r="R22">
        <v>13.117467877716084</v>
      </c>
      <c r="S22">
        <v>4.0401804585520926</v>
      </c>
      <c r="T22">
        <v>0</v>
      </c>
      <c r="U22">
        <v>47.014516472907076</v>
      </c>
      <c r="V22">
        <v>5.3341210717223646</v>
      </c>
      <c r="W22">
        <v>13.535527170644171</v>
      </c>
      <c r="X22">
        <v>45.665154276493531</v>
      </c>
      <c r="Y22">
        <v>0</v>
      </c>
      <c r="Z22">
        <v>6.0862569041953654</v>
      </c>
      <c r="AA22">
        <v>8.6980592001669788</v>
      </c>
      <c r="AB22">
        <v>12.231567642802128</v>
      </c>
      <c r="AC22">
        <v>8.996966739777708</v>
      </c>
      <c r="AD22">
        <v>5.6433271627008974</v>
      </c>
      <c r="AE22">
        <v>15.299670675120014</v>
      </c>
      <c r="AF22">
        <v>2.5943271097307448</v>
      </c>
      <c r="AG22">
        <v>12.364421753913588</v>
      </c>
      <c r="AH22">
        <v>19.245168435608431</v>
      </c>
      <c r="AI22">
        <v>3.1527972725735753</v>
      </c>
      <c r="AJ22">
        <v>0</v>
      </c>
      <c r="AK22">
        <v>16.497580184710916</v>
      </c>
      <c r="AL22">
        <v>0</v>
      </c>
      <c r="AM22">
        <v>3.2683728684721358</v>
      </c>
      <c r="AN22">
        <v>1.0422807553329159</v>
      </c>
      <c r="AO22">
        <v>0</v>
      </c>
      <c r="AP22">
        <v>0.2775711388914972</v>
      </c>
      <c r="AQ22">
        <v>0</v>
      </c>
      <c r="AR22">
        <v>15.720034751243274</v>
      </c>
      <c r="AS22">
        <v>9.9088834422876211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30.894837577025221</v>
      </c>
      <c r="BB22">
        <f t="shared" si="0"/>
        <v>708.21610924176071</v>
      </c>
    </row>
    <row r="23" spans="1:54">
      <c r="A23" t="s">
        <v>65</v>
      </c>
      <c r="B23">
        <v>0</v>
      </c>
      <c r="C23">
        <v>0</v>
      </c>
      <c r="D23">
        <v>2.278839199344795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5.040787029265088</v>
      </c>
      <c r="L23">
        <v>353.14365621701165</v>
      </c>
      <c r="M23">
        <v>28.476911377029111</v>
      </c>
      <c r="N23">
        <v>36.569535122097506</v>
      </c>
      <c r="O23">
        <v>0</v>
      </c>
      <c r="P23">
        <v>43.12099561573222</v>
      </c>
      <c r="Q23">
        <v>3.02474280997395</v>
      </c>
      <c r="R23">
        <v>13.117467877716084</v>
      </c>
      <c r="S23">
        <v>4.0401804585520926</v>
      </c>
      <c r="T23">
        <v>0</v>
      </c>
      <c r="U23">
        <v>47.014516472907076</v>
      </c>
      <c r="V23">
        <v>5.3341210717223646</v>
      </c>
      <c r="W23">
        <v>13.535527170644171</v>
      </c>
      <c r="X23">
        <v>45.665154276493531</v>
      </c>
      <c r="Y23">
        <v>0</v>
      </c>
      <c r="Z23">
        <v>6.0862569041953654</v>
      </c>
      <c r="AA23">
        <v>13.047089120434148</v>
      </c>
      <c r="AB23">
        <v>12.231567642802128</v>
      </c>
      <c r="AC23">
        <v>8.996966739777708</v>
      </c>
      <c r="AD23">
        <v>5.6433271627008974</v>
      </c>
      <c r="AE23">
        <v>15.299670675120014</v>
      </c>
      <c r="AF23">
        <v>2.5027627213775827</v>
      </c>
      <c r="AG23">
        <v>12.364421753913588</v>
      </c>
      <c r="AH23">
        <v>19.245168435608431</v>
      </c>
      <c r="AI23">
        <v>15.36988619021081</v>
      </c>
      <c r="AJ23">
        <v>0</v>
      </c>
      <c r="AK23">
        <v>16.497580184710916</v>
      </c>
      <c r="AL23">
        <v>0</v>
      </c>
      <c r="AM23">
        <v>3.2683728684721358</v>
      </c>
      <c r="AN23">
        <v>1.0422807553329159</v>
      </c>
      <c r="AO23">
        <v>0</v>
      </c>
      <c r="AP23">
        <v>0.2775711388914972</v>
      </c>
      <c r="AQ23">
        <v>0</v>
      </c>
      <c r="AR23">
        <v>16.403514717926729</v>
      </c>
      <c r="AS23">
        <v>9.9088834422876211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31.707296165364113</v>
      </c>
      <c r="BB23">
        <f t="shared" si="0"/>
        <v>726.84045898688828</v>
      </c>
    </row>
    <row r="24" spans="1:54">
      <c r="A24" t="s">
        <v>66</v>
      </c>
      <c r="B24">
        <v>0</v>
      </c>
      <c r="C24">
        <v>0</v>
      </c>
      <c r="D24">
        <v>2.278839199344795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5.0408810657395646</v>
      </c>
      <c r="L24">
        <v>353.14365621701165</v>
      </c>
      <c r="M24">
        <v>28.476911377029111</v>
      </c>
      <c r="N24">
        <v>36.569535122097506</v>
      </c>
      <c r="O24">
        <v>0</v>
      </c>
      <c r="P24">
        <v>43.12099561573222</v>
      </c>
      <c r="Q24">
        <v>3.0276536476776577</v>
      </c>
      <c r="R24">
        <v>13.117467877716084</v>
      </c>
      <c r="S24">
        <v>4.1779376002414645</v>
      </c>
      <c r="T24">
        <v>0</v>
      </c>
      <c r="U24">
        <v>47.014516472907076</v>
      </c>
      <c r="V24">
        <v>5.3341210717223646</v>
      </c>
      <c r="W24">
        <v>13.535527170644171</v>
      </c>
      <c r="X24">
        <v>45.665154276493531</v>
      </c>
      <c r="Y24">
        <v>0</v>
      </c>
      <c r="Z24">
        <v>6.0862569041953654</v>
      </c>
      <c r="AA24">
        <v>13.047089120434148</v>
      </c>
      <c r="AB24">
        <v>12.231567642802128</v>
      </c>
      <c r="AC24">
        <v>8.996966739777708</v>
      </c>
      <c r="AD24">
        <v>5.6433271627008974</v>
      </c>
      <c r="AE24">
        <v>15.299670675120014</v>
      </c>
      <c r="AF24">
        <v>2.5027627213775827</v>
      </c>
      <c r="AG24">
        <v>12.364421753913588</v>
      </c>
      <c r="AH24">
        <v>19.245168435608431</v>
      </c>
      <c r="AI24">
        <v>15.36988619021081</v>
      </c>
      <c r="AJ24">
        <v>0</v>
      </c>
      <c r="AK24">
        <v>16.497580184710916</v>
      </c>
      <c r="AL24">
        <v>0</v>
      </c>
      <c r="AM24">
        <v>3.2683728684721358</v>
      </c>
      <c r="AN24">
        <v>1.0422807553329159</v>
      </c>
      <c r="AO24">
        <v>0</v>
      </c>
      <c r="AP24">
        <v>0.2775711388914972</v>
      </c>
      <c r="AQ24">
        <v>0</v>
      </c>
      <c r="AR24">
        <v>16.403514717926729</v>
      </c>
      <c r="AS24">
        <v>9.9088834422876211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31.713180017627373</v>
      </c>
      <c r="BB24">
        <f t="shared" si="0"/>
        <v>726.97533715049281</v>
      </c>
    </row>
    <row r="25" spans="1:54">
      <c r="A25" t="s">
        <v>67</v>
      </c>
      <c r="B25">
        <v>0</v>
      </c>
      <c r="C25">
        <v>0</v>
      </c>
      <c r="D25">
        <v>2.6016562582311309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5.2076843339955419</v>
      </c>
      <c r="L25">
        <v>353.13794681225176</v>
      </c>
      <c r="M25">
        <v>28.476911377029111</v>
      </c>
      <c r="N25">
        <v>36.569535122097506</v>
      </c>
      <c r="O25">
        <v>0</v>
      </c>
      <c r="P25">
        <v>43.12099561573222</v>
      </c>
      <c r="Q25">
        <v>3.1296764516012665</v>
      </c>
      <c r="R25">
        <v>13.117467877716084</v>
      </c>
      <c r="S25">
        <v>4.1680476899211145</v>
      </c>
      <c r="T25">
        <v>0</v>
      </c>
      <c r="U25">
        <v>47.014516472907076</v>
      </c>
      <c r="V25">
        <v>5.3341210717223646</v>
      </c>
      <c r="W25">
        <v>13.535527170644171</v>
      </c>
      <c r="X25">
        <v>45.665154276493531</v>
      </c>
      <c r="Y25">
        <v>0</v>
      </c>
      <c r="Z25">
        <v>6.0862569041953654</v>
      </c>
      <c r="AA25">
        <v>13.047089120434148</v>
      </c>
      <c r="AB25">
        <v>12.231567642802128</v>
      </c>
      <c r="AC25">
        <v>8.996966739777708</v>
      </c>
      <c r="AD25">
        <v>5.6433271627008974</v>
      </c>
      <c r="AE25">
        <v>15.299670675120014</v>
      </c>
      <c r="AF25">
        <v>2.5027627213775827</v>
      </c>
      <c r="AG25">
        <v>12.364421753913588</v>
      </c>
      <c r="AH25">
        <v>22.97003936130244</v>
      </c>
      <c r="AI25">
        <v>15.36988619021081</v>
      </c>
      <c r="AJ25">
        <v>0</v>
      </c>
      <c r="AK25">
        <v>16.497580184710916</v>
      </c>
      <c r="AL25">
        <v>0</v>
      </c>
      <c r="AM25">
        <v>3.2683728684721358</v>
      </c>
      <c r="AN25">
        <v>1.0422807553329159</v>
      </c>
      <c r="AO25">
        <v>0</v>
      </c>
      <c r="AP25">
        <v>0.2775711388914972</v>
      </c>
      <c r="AQ25">
        <v>0</v>
      </c>
      <c r="AR25">
        <v>15.720034751243274</v>
      </c>
      <c r="AS25">
        <v>9.9088834422876211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31.864388791222218</v>
      </c>
      <c r="BB25">
        <f t="shared" si="0"/>
        <v>730.441563151894</v>
      </c>
    </row>
    <row r="26" spans="1:54">
      <c r="A26" t="s">
        <v>68</v>
      </c>
      <c r="B26">
        <v>0</v>
      </c>
      <c r="C26">
        <v>0</v>
      </c>
      <c r="D26">
        <v>2.9244753373456231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5.2076165089464492</v>
      </c>
      <c r="L26">
        <v>353.13794681225176</v>
      </c>
      <c r="M26">
        <v>28.476911377029111</v>
      </c>
      <c r="N26">
        <v>36.569535122097506</v>
      </c>
      <c r="O26">
        <v>0</v>
      </c>
      <c r="P26">
        <v>43.12099561573222</v>
      </c>
      <c r="Q26">
        <v>3.1296764516012665</v>
      </c>
      <c r="R26">
        <v>13.111529676873571</v>
      </c>
      <c r="S26">
        <v>4.1667389861014517</v>
      </c>
      <c r="T26">
        <v>0</v>
      </c>
      <c r="U26">
        <v>47.014516472907076</v>
      </c>
      <c r="V26">
        <v>5.3341210717223646</v>
      </c>
      <c r="W26">
        <v>13.535527170644171</v>
      </c>
      <c r="X26">
        <v>45.665154276493531</v>
      </c>
      <c r="Y26">
        <v>0</v>
      </c>
      <c r="Z26">
        <v>6.0862569041953654</v>
      </c>
      <c r="AA26">
        <v>13.047089120434148</v>
      </c>
      <c r="AB26">
        <v>12.231567642802128</v>
      </c>
      <c r="AC26">
        <v>8.996966739777708</v>
      </c>
      <c r="AD26">
        <v>5.6433271627008974</v>
      </c>
      <c r="AE26">
        <v>15.299670675120014</v>
      </c>
      <c r="AF26">
        <v>2.5027627213775827</v>
      </c>
      <c r="AG26">
        <v>12.364421753913588</v>
      </c>
      <c r="AH26">
        <v>27.93653445157587</v>
      </c>
      <c r="AI26">
        <v>15.36988619021081</v>
      </c>
      <c r="AJ26">
        <v>0</v>
      </c>
      <c r="AK26">
        <v>16.497580184710916</v>
      </c>
      <c r="AL26">
        <v>0</v>
      </c>
      <c r="AM26">
        <v>3.2683728684721358</v>
      </c>
      <c r="AN26">
        <v>1.0422807553329159</v>
      </c>
      <c r="AO26">
        <v>0</v>
      </c>
      <c r="AP26">
        <v>0.2775711388914972</v>
      </c>
      <c r="AQ26">
        <v>0</v>
      </c>
      <c r="AR26">
        <v>15.720034751243274</v>
      </c>
      <c r="AS26">
        <v>9.9088834422876211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32.085176367800699</v>
      </c>
      <c r="BB26">
        <f t="shared" si="0"/>
        <v>735.50277501499215</v>
      </c>
    </row>
    <row r="27" spans="1:54">
      <c r="A27" t="s">
        <v>69</v>
      </c>
      <c r="B27">
        <v>0</v>
      </c>
      <c r="C27">
        <v>0</v>
      </c>
      <c r="D27">
        <v>3.254848941055259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5.0406877188392398</v>
      </c>
      <c r="L27">
        <v>353.13794681225176</v>
      </c>
      <c r="M27">
        <v>28.476911377029111</v>
      </c>
      <c r="N27">
        <v>36.569535122097506</v>
      </c>
      <c r="O27">
        <v>0</v>
      </c>
      <c r="P27">
        <v>43.12099561573222</v>
      </c>
      <c r="Q27">
        <v>3.1296764516012665</v>
      </c>
      <c r="R27">
        <v>13.111529676873571</v>
      </c>
      <c r="S27">
        <v>4.1667389861014517</v>
      </c>
      <c r="T27">
        <v>0</v>
      </c>
      <c r="U27">
        <v>47.014516472907076</v>
      </c>
      <c r="V27">
        <v>5.3341210717223646</v>
      </c>
      <c r="W27">
        <v>13.535527170644171</v>
      </c>
      <c r="X27">
        <v>45.665154276493531</v>
      </c>
      <c r="Y27">
        <v>0</v>
      </c>
      <c r="Z27">
        <v>6.0862569041953654</v>
      </c>
      <c r="AA27">
        <v>11.738271739511584</v>
      </c>
      <c r="AB27">
        <v>12.231567642802128</v>
      </c>
      <c r="AC27">
        <v>8.996966739777708</v>
      </c>
      <c r="AD27">
        <v>5.6433271627008974</v>
      </c>
      <c r="AE27">
        <v>15.299670675120014</v>
      </c>
      <c r="AF27">
        <v>2.5027627213775827</v>
      </c>
      <c r="AG27">
        <v>12.364421753913588</v>
      </c>
      <c r="AH27">
        <v>27.93653445157587</v>
      </c>
      <c r="AI27">
        <v>15.36988619021081</v>
      </c>
      <c r="AJ27">
        <v>0</v>
      </c>
      <c r="AK27">
        <v>16.497580184710916</v>
      </c>
      <c r="AL27">
        <v>0</v>
      </c>
      <c r="AM27">
        <v>4.8926555495616784</v>
      </c>
      <c r="AN27">
        <v>1.0422807553329159</v>
      </c>
      <c r="AO27">
        <v>0</v>
      </c>
      <c r="AP27">
        <v>0.2775711388914972</v>
      </c>
      <c r="AQ27">
        <v>0</v>
      </c>
      <c r="AR27">
        <v>15.720034751243274</v>
      </c>
      <c r="AS27">
        <v>9.9088834422876211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32.105194810556263</v>
      </c>
      <c r="BB27">
        <f t="shared" si="0"/>
        <v>735.96166668600597</v>
      </c>
    </row>
    <row r="28" spans="1:54">
      <c r="A28" t="s">
        <v>70</v>
      </c>
      <c r="B28">
        <v>0</v>
      </c>
      <c r="C28">
        <v>0</v>
      </c>
      <c r="D28">
        <v>3.5701170592037488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5.061627516738004</v>
      </c>
      <c r="L28">
        <v>353.13794681225176</v>
      </c>
      <c r="M28">
        <v>28.476911377029111</v>
      </c>
      <c r="N28">
        <v>36.569535122097506</v>
      </c>
      <c r="O28">
        <v>0</v>
      </c>
      <c r="P28">
        <v>43.12099561573222</v>
      </c>
      <c r="Q28">
        <v>3.1296764516012665</v>
      </c>
      <c r="R28">
        <v>13.111529676873571</v>
      </c>
      <c r="S28">
        <v>4.1667389861014517</v>
      </c>
      <c r="T28">
        <v>0</v>
      </c>
      <c r="U28">
        <v>47.014516472907076</v>
      </c>
      <c r="V28">
        <v>5.3341210717223646</v>
      </c>
      <c r="W28">
        <v>13.535527170644171</v>
      </c>
      <c r="X28">
        <v>45.665154276493531</v>
      </c>
      <c r="Y28">
        <v>0</v>
      </c>
      <c r="Z28">
        <v>6.0862569041953654</v>
      </c>
      <c r="AA28">
        <v>13.047089120434148</v>
      </c>
      <c r="AB28">
        <v>12.231567642802128</v>
      </c>
      <c r="AC28">
        <v>8.996966739777708</v>
      </c>
      <c r="AD28">
        <v>5.6433271627008974</v>
      </c>
      <c r="AE28">
        <v>15.299670675120014</v>
      </c>
      <c r="AF28">
        <v>2.5027627213775827</v>
      </c>
      <c r="AG28">
        <v>12.364421753913588</v>
      </c>
      <c r="AH28">
        <v>27.93653445157587</v>
      </c>
      <c r="AI28">
        <v>15.36988619021081</v>
      </c>
      <c r="AJ28">
        <v>0</v>
      </c>
      <c r="AK28">
        <v>16.497580184710916</v>
      </c>
      <c r="AL28">
        <v>0</v>
      </c>
      <c r="AM28">
        <v>4.8926555495616784</v>
      </c>
      <c r="AN28">
        <v>1.0422807553329159</v>
      </c>
      <c r="AO28">
        <v>0</v>
      </c>
      <c r="AP28">
        <v>0.2775711388914972</v>
      </c>
      <c r="AQ28">
        <v>0</v>
      </c>
      <c r="AR28">
        <v>15.720034751243274</v>
      </c>
      <c r="AS28">
        <v>9.9088834422876211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32.173956867969601</v>
      </c>
      <c r="BB28">
        <f t="shared" si="0"/>
        <v>737.53792992556237</v>
      </c>
    </row>
    <row r="29" spans="1:54">
      <c r="A29" t="s">
        <v>71</v>
      </c>
      <c r="B29">
        <v>0</v>
      </c>
      <c r="C29">
        <v>0</v>
      </c>
      <c r="D29">
        <v>3.5701170592037488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5.061627516738004</v>
      </c>
      <c r="L29">
        <v>353.13794681225176</v>
      </c>
      <c r="M29">
        <v>28.476911377029111</v>
      </c>
      <c r="N29">
        <v>36.569535122097506</v>
      </c>
      <c r="O29">
        <v>0</v>
      </c>
      <c r="P29">
        <v>43.12099561573222</v>
      </c>
      <c r="Q29">
        <v>3.1296764516012665</v>
      </c>
      <c r="R29">
        <v>13.111529676873571</v>
      </c>
      <c r="S29">
        <v>4.1667389861014517</v>
      </c>
      <c r="T29">
        <v>0</v>
      </c>
      <c r="U29">
        <v>47.014516472907076</v>
      </c>
      <c r="V29">
        <v>5.3341210717223646</v>
      </c>
      <c r="W29">
        <v>13.535527170644171</v>
      </c>
      <c r="X29">
        <v>45.665154276493531</v>
      </c>
      <c r="Y29">
        <v>0</v>
      </c>
      <c r="Z29">
        <v>6.0862569041953654</v>
      </c>
      <c r="AA29">
        <v>13.047089120434148</v>
      </c>
      <c r="AB29">
        <v>12.231567642802128</v>
      </c>
      <c r="AC29">
        <v>8.996966739777708</v>
      </c>
      <c r="AD29">
        <v>5.6433271627008974</v>
      </c>
      <c r="AE29">
        <v>15.299670675120014</v>
      </c>
      <c r="AF29">
        <v>2.5027627213775827</v>
      </c>
      <c r="AG29">
        <v>12.364421753913588</v>
      </c>
      <c r="AH29">
        <v>37.248712706637448</v>
      </c>
      <c r="AI29">
        <v>2.3645978076915046</v>
      </c>
      <c r="AJ29">
        <v>0</v>
      </c>
      <c r="AK29">
        <v>16.497580184710916</v>
      </c>
      <c r="AL29">
        <v>0</v>
      </c>
      <c r="AM29">
        <v>4.8926555495616784</v>
      </c>
      <c r="AN29">
        <v>1.0422807553329159</v>
      </c>
      <c r="AO29">
        <v>0</v>
      </c>
      <c r="AP29">
        <v>0.2775711388914972</v>
      </c>
      <c r="AQ29">
        <v>0</v>
      </c>
      <c r="AR29">
        <v>15.720034751243274</v>
      </c>
      <c r="AS29">
        <v>9.9088834422876211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32.019584864641871</v>
      </c>
      <c r="BB29">
        <f t="shared" si="0"/>
        <v>733.99919180143252</v>
      </c>
    </row>
    <row r="30" spans="1:54">
      <c r="A30" t="s">
        <v>72</v>
      </c>
      <c r="B30">
        <v>0</v>
      </c>
      <c r="C30">
        <v>0</v>
      </c>
      <c r="D30">
        <v>3.5701170592037488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5.2076165089464492</v>
      </c>
      <c r="L30">
        <v>353.21918902198456</v>
      </c>
      <c r="M30">
        <v>28.476911377029111</v>
      </c>
      <c r="N30">
        <v>36.569535122097506</v>
      </c>
      <c r="O30">
        <v>0</v>
      </c>
      <c r="P30">
        <v>43.12099561573222</v>
      </c>
      <c r="Q30">
        <v>3.423570747663284</v>
      </c>
      <c r="R30">
        <v>13.115825410731722</v>
      </c>
      <c r="S30">
        <v>4.1759554233124661</v>
      </c>
      <c r="T30">
        <v>0</v>
      </c>
      <c r="U30">
        <v>47.014516472907076</v>
      </c>
      <c r="V30">
        <v>5.3341210717223646</v>
      </c>
      <c r="W30">
        <v>13.535527170644171</v>
      </c>
      <c r="X30">
        <v>45.665154276493531</v>
      </c>
      <c r="Y30">
        <v>0</v>
      </c>
      <c r="Z30">
        <v>6.0862569041953654</v>
      </c>
      <c r="AA30">
        <v>13.047089120434148</v>
      </c>
      <c r="AB30">
        <v>12.231567642802128</v>
      </c>
      <c r="AC30">
        <v>8.996966739777708</v>
      </c>
      <c r="AD30">
        <v>5.6433271627008974</v>
      </c>
      <c r="AE30">
        <v>15.299670675120014</v>
      </c>
      <c r="AF30">
        <v>2.5027627213775827</v>
      </c>
      <c r="AG30">
        <v>12.364421753913588</v>
      </c>
      <c r="AH30">
        <v>37.248712706637448</v>
      </c>
      <c r="AI30">
        <v>1.1034789573575454</v>
      </c>
      <c r="AJ30">
        <v>0</v>
      </c>
      <c r="AK30">
        <v>16.497580184710916</v>
      </c>
      <c r="AL30">
        <v>0</v>
      </c>
      <c r="AM30">
        <v>4.8926555495616784</v>
      </c>
      <c r="AN30">
        <v>1.0422807553329159</v>
      </c>
      <c r="AO30">
        <v>0</v>
      </c>
      <c r="AP30">
        <v>0.2775711388914972</v>
      </c>
      <c r="AQ30">
        <v>0</v>
      </c>
      <c r="AR30">
        <v>15.720034751243274</v>
      </c>
      <c r="AS30">
        <v>9.9088834422876211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31.989217951265132</v>
      </c>
      <c r="BB30">
        <f t="shared" si="0"/>
        <v>733.30307753354782</v>
      </c>
    </row>
    <row r="31" spans="1:54">
      <c r="A31" t="s">
        <v>73</v>
      </c>
      <c r="B31">
        <v>0</v>
      </c>
      <c r="C31">
        <v>0</v>
      </c>
      <c r="D31">
        <v>4.8747222449544099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5.2181037238802928</v>
      </c>
      <c r="L31">
        <v>353.14130856913994</v>
      </c>
      <c r="M31">
        <v>28.476911377029111</v>
      </c>
      <c r="N31">
        <v>36.569535122097506</v>
      </c>
      <c r="O31">
        <v>0</v>
      </c>
      <c r="P31">
        <v>43.12099561573222</v>
      </c>
      <c r="Q31">
        <v>3.423570747663284</v>
      </c>
      <c r="R31">
        <v>13.115825410731722</v>
      </c>
      <c r="S31">
        <v>4.1759554233124661</v>
      </c>
      <c r="T31">
        <v>0</v>
      </c>
      <c r="U31">
        <v>47.014516472907076</v>
      </c>
      <c r="V31">
        <v>5.2919255224365527</v>
      </c>
      <c r="W31">
        <v>13.52885425952061</v>
      </c>
      <c r="X31">
        <v>45.665578415515995</v>
      </c>
      <c r="Y31">
        <v>0</v>
      </c>
      <c r="Z31">
        <v>6.0862569041953654</v>
      </c>
      <c r="AA31">
        <v>13.047089120434148</v>
      </c>
      <c r="AB31">
        <v>12.231567642802128</v>
      </c>
      <c r="AC31">
        <v>8.996966739777708</v>
      </c>
      <c r="AD31">
        <v>5.6433271627008974</v>
      </c>
      <c r="AE31">
        <v>15.299670675120014</v>
      </c>
      <c r="AF31">
        <v>2.5027627213775827</v>
      </c>
      <c r="AG31">
        <v>12.364421753913588</v>
      </c>
      <c r="AH31">
        <v>37.248712706637448</v>
      </c>
      <c r="AI31">
        <v>1.1034789573575454</v>
      </c>
      <c r="AJ31">
        <v>0</v>
      </c>
      <c r="AK31">
        <v>16.497580184710916</v>
      </c>
      <c r="AL31">
        <v>0</v>
      </c>
      <c r="AM31">
        <v>4.8926555495616784</v>
      </c>
      <c r="AN31">
        <v>1.0422807553329159</v>
      </c>
      <c r="AO31">
        <v>0</v>
      </c>
      <c r="AP31">
        <v>0.2775711388914972</v>
      </c>
      <c r="AQ31">
        <v>0</v>
      </c>
      <c r="AR31">
        <v>15.720034751243274</v>
      </c>
      <c r="AS31">
        <v>9.9088834422876211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32.038908438050854</v>
      </c>
      <c r="BB31">
        <f t="shared" si="0"/>
        <v>734.44215467321499</v>
      </c>
    </row>
    <row r="32" spans="1:54">
      <c r="A32" t="s">
        <v>74</v>
      </c>
      <c r="B32">
        <v>0</v>
      </c>
      <c r="C32">
        <v>0</v>
      </c>
      <c r="D32">
        <v>4.8747222449544099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5.2181037238802928</v>
      </c>
      <c r="L32">
        <v>353.14130856913994</v>
      </c>
      <c r="M32">
        <v>28.476911377029111</v>
      </c>
      <c r="N32">
        <v>36.569535122097506</v>
      </c>
      <c r="O32">
        <v>0</v>
      </c>
      <c r="P32">
        <v>43.12099561573222</v>
      </c>
      <c r="Q32">
        <v>3.423570747663284</v>
      </c>
      <c r="R32">
        <v>13.115825410731722</v>
      </c>
      <c r="S32">
        <v>4.1759554233124661</v>
      </c>
      <c r="T32">
        <v>0</v>
      </c>
      <c r="U32">
        <v>47.014516472907076</v>
      </c>
      <c r="V32">
        <v>5.2919255224365527</v>
      </c>
      <c r="W32">
        <v>13.52885425952061</v>
      </c>
      <c r="X32">
        <v>45.665578415515995</v>
      </c>
      <c r="Y32">
        <v>0</v>
      </c>
      <c r="Z32">
        <v>6.0862569041953654</v>
      </c>
      <c r="AA32">
        <v>13.047089120434148</v>
      </c>
      <c r="AB32">
        <v>12.231567642802128</v>
      </c>
      <c r="AC32">
        <v>8.996966739777708</v>
      </c>
      <c r="AD32">
        <v>5.6433271627008974</v>
      </c>
      <c r="AE32">
        <v>15.299670675120014</v>
      </c>
      <c r="AF32">
        <v>2.5027627213775827</v>
      </c>
      <c r="AG32">
        <v>12.364421753913588</v>
      </c>
      <c r="AH32">
        <v>37.248712706637448</v>
      </c>
      <c r="AI32">
        <v>1.1034789573575454</v>
      </c>
      <c r="AJ32">
        <v>0</v>
      </c>
      <c r="AK32">
        <v>16.497580184710916</v>
      </c>
      <c r="AL32">
        <v>0</v>
      </c>
      <c r="AM32">
        <v>4.8926555495616784</v>
      </c>
      <c r="AN32">
        <v>1.0422807553329159</v>
      </c>
      <c r="AO32">
        <v>0</v>
      </c>
      <c r="AP32">
        <v>0.2775711388914972</v>
      </c>
      <c r="AQ32">
        <v>0</v>
      </c>
      <c r="AR32">
        <v>15.720034751243274</v>
      </c>
      <c r="AS32">
        <v>9.9088834422876211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32.038908438050854</v>
      </c>
      <c r="BB32">
        <f t="shared" si="0"/>
        <v>734.44215467321499</v>
      </c>
    </row>
    <row r="33" spans="1:54">
      <c r="A33" t="s">
        <v>75</v>
      </c>
      <c r="B33">
        <v>0</v>
      </c>
      <c r="C33">
        <v>0</v>
      </c>
      <c r="D33">
        <v>4.8747222449544099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5.2180760462723468</v>
      </c>
      <c r="L33">
        <v>353.14130856913994</v>
      </c>
      <c r="M33">
        <v>28.476911377029111</v>
      </c>
      <c r="N33">
        <v>36.569535122097506</v>
      </c>
      <c r="O33">
        <v>0</v>
      </c>
      <c r="P33">
        <v>43.12099561573222</v>
      </c>
      <c r="Q33">
        <v>3.6462464029060788</v>
      </c>
      <c r="R33">
        <v>13.568811461562792</v>
      </c>
      <c r="S33">
        <v>4.3427021805986294</v>
      </c>
      <c r="T33">
        <v>0</v>
      </c>
      <c r="U33">
        <v>47.014516472907076</v>
      </c>
      <c r="V33">
        <v>5.2919255224365527</v>
      </c>
      <c r="W33">
        <v>13.52885425952061</v>
      </c>
      <c r="X33">
        <v>45.665578415515995</v>
      </c>
      <c r="Y33">
        <v>0</v>
      </c>
      <c r="Z33">
        <v>6.0862569041953654</v>
      </c>
      <c r="AA33">
        <v>13.047089120434148</v>
      </c>
      <c r="AB33">
        <v>12.231567642802128</v>
      </c>
      <c r="AC33">
        <v>8.996966739777708</v>
      </c>
      <c r="AD33">
        <v>5.6433271627008974</v>
      </c>
      <c r="AE33">
        <v>15.299670675120014</v>
      </c>
      <c r="AF33">
        <v>2.5027627213775827</v>
      </c>
      <c r="AG33">
        <v>12.364421753913588</v>
      </c>
      <c r="AH33">
        <v>37.248712706637448</v>
      </c>
      <c r="AI33">
        <v>1.1034789573575454</v>
      </c>
      <c r="AJ33">
        <v>0</v>
      </c>
      <c r="AK33">
        <v>16.497580184710916</v>
      </c>
      <c r="AL33">
        <v>0</v>
      </c>
      <c r="AM33">
        <v>4.8926555495616784</v>
      </c>
      <c r="AN33">
        <v>1.0422807553329159</v>
      </c>
      <c r="AO33">
        <v>0</v>
      </c>
      <c r="AP33">
        <v>0.5154889835038321</v>
      </c>
      <c r="AQ33">
        <v>0</v>
      </c>
      <c r="AR33">
        <v>15.720034751243274</v>
      </c>
      <c r="AS33">
        <v>9.9088834422876211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32.084064920800088</v>
      </c>
      <c r="BB33">
        <f t="shared" si="0"/>
        <v>735.47729682083013</v>
      </c>
    </row>
    <row r="34" spans="1:54">
      <c r="A34" t="s">
        <v>76</v>
      </c>
      <c r="B34">
        <v>0</v>
      </c>
      <c r="C34">
        <v>0</v>
      </c>
      <c r="D34">
        <v>4.8747222449544099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5.2180760462723468</v>
      </c>
      <c r="L34">
        <v>353.14130856913994</v>
      </c>
      <c r="M34">
        <v>28.476911377029111</v>
      </c>
      <c r="N34">
        <v>36.569535122097506</v>
      </c>
      <c r="O34">
        <v>0</v>
      </c>
      <c r="P34">
        <v>43.12099561573222</v>
      </c>
      <c r="Q34">
        <v>3.6462464029060788</v>
      </c>
      <c r="R34">
        <v>13.568811461562792</v>
      </c>
      <c r="S34">
        <v>4.3427021805986294</v>
      </c>
      <c r="T34">
        <v>0</v>
      </c>
      <c r="U34">
        <v>47.014516472907076</v>
      </c>
      <c r="V34">
        <v>5.2919255224365527</v>
      </c>
      <c r="W34">
        <v>13.52885425952061</v>
      </c>
      <c r="X34">
        <v>45.665578415515995</v>
      </c>
      <c r="Y34">
        <v>0</v>
      </c>
      <c r="Z34">
        <v>6.0862569041953654</v>
      </c>
      <c r="AA34">
        <v>13.047089120434148</v>
      </c>
      <c r="AB34">
        <v>12.231567642802128</v>
      </c>
      <c r="AC34">
        <v>8.996966739777708</v>
      </c>
      <c r="AD34">
        <v>5.6433271627008974</v>
      </c>
      <c r="AE34">
        <v>15.299670675120014</v>
      </c>
      <c r="AF34">
        <v>2.5027627213775827</v>
      </c>
      <c r="AG34">
        <v>12.364421753913588</v>
      </c>
      <c r="AH34">
        <v>37.248712706637448</v>
      </c>
      <c r="AI34">
        <v>1.1034789573575454</v>
      </c>
      <c r="AJ34">
        <v>0</v>
      </c>
      <c r="AK34">
        <v>16.497580184710916</v>
      </c>
      <c r="AL34">
        <v>0</v>
      </c>
      <c r="AM34">
        <v>4.8926555495616784</v>
      </c>
      <c r="AN34">
        <v>1.0422807553329159</v>
      </c>
      <c r="AO34">
        <v>0</v>
      </c>
      <c r="AP34">
        <v>0.5154889835038321</v>
      </c>
      <c r="AQ34">
        <v>0</v>
      </c>
      <c r="AR34">
        <v>15.720034751243274</v>
      </c>
      <c r="AS34">
        <v>9.9088834422876211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32.084064920800088</v>
      </c>
      <c r="BB34">
        <f t="shared" si="0"/>
        <v>735.47729682083013</v>
      </c>
    </row>
    <row r="35" spans="1:54">
      <c r="A35" t="s">
        <v>77</v>
      </c>
      <c r="B35">
        <v>0</v>
      </c>
      <c r="C35">
        <v>0</v>
      </c>
      <c r="D35">
        <v>0.82245720056703542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5.2180537847222199</v>
      </c>
      <c r="L35">
        <v>331.87001346145763</v>
      </c>
      <c r="M35">
        <v>28.476911377029111</v>
      </c>
      <c r="N35">
        <v>36.569535122097506</v>
      </c>
      <c r="O35">
        <v>0</v>
      </c>
      <c r="P35">
        <v>43.12099561573222</v>
      </c>
      <c r="Q35">
        <v>3.6432215239628136</v>
      </c>
      <c r="R35">
        <v>13.568811461562792</v>
      </c>
      <c r="S35">
        <v>4.1942384383746907</v>
      </c>
      <c r="T35">
        <v>0</v>
      </c>
      <c r="U35">
        <v>47.014516472907076</v>
      </c>
      <c r="V35">
        <v>5.2919255224365527</v>
      </c>
      <c r="W35">
        <v>13.52885425952061</v>
      </c>
      <c r="X35">
        <v>45.665578415515995</v>
      </c>
      <c r="Y35">
        <v>0</v>
      </c>
      <c r="Z35">
        <v>6.0862569041953654</v>
      </c>
      <c r="AA35">
        <v>13.047089120434148</v>
      </c>
      <c r="AB35">
        <v>12.231567642802128</v>
      </c>
      <c r="AC35">
        <v>8.996966739777708</v>
      </c>
      <c r="AD35">
        <v>5.6433271627008974</v>
      </c>
      <c r="AE35">
        <v>15.299670675120014</v>
      </c>
      <c r="AF35">
        <v>1.8923329705009393</v>
      </c>
      <c r="AG35">
        <v>12.364421753913588</v>
      </c>
      <c r="AH35">
        <v>37.248712706637448</v>
      </c>
      <c r="AI35">
        <v>4.7291956153830093</v>
      </c>
      <c r="AJ35">
        <v>0</v>
      </c>
      <c r="AK35">
        <v>16.497580184710916</v>
      </c>
      <c r="AL35">
        <v>0</v>
      </c>
      <c r="AM35">
        <v>4.8926555495616784</v>
      </c>
      <c r="AN35">
        <v>1.0422807553329159</v>
      </c>
      <c r="AO35">
        <v>0</v>
      </c>
      <c r="AP35">
        <v>0.5154889835038321</v>
      </c>
      <c r="AQ35">
        <v>0</v>
      </c>
      <c r="AR35">
        <v>15.720034751243274</v>
      </c>
      <c r="AS35">
        <v>9.9088834422876211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31.145245944264815</v>
      </c>
      <c r="BB35">
        <f t="shared" si="0"/>
        <v>713.95633166972698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5.2180537847222199</v>
      </c>
      <c r="L36">
        <v>331.87001346145763</v>
      </c>
      <c r="M36">
        <v>28.476911377029111</v>
      </c>
      <c r="N36">
        <v>36.569535122097506</v>
      </c>
      <c r="O36">
        <v>0</v>
      </c>
      <c r="P36">
        <v>43.12099561573222</v>
      </c>
      <c r="Q36">
        <v>3.6432215239628136</v>
      </c>
      <c r="R36">
        <v>13.111529676873571</v>
      </c>
      <c r="S36">
        <v>4.1942384383746907</v>
      </c>
      <c r="T36">
        <v>0</v>
      </c>
      <c r="U36">
        <v>47.014516472907076</v>
      </c>
      <c r="V36">
        <v>5.2919255224365527</v>
      </c>
      <c r="W36">
        <v>13.52885425952061</v>
      </c>
      <c r="X36">
        <v>45.665578415515995</v>
      </c>
      <c r="Y36">
        <v>0</v>
      </c>
      <c r="Z36">
        <v>6.0862569041953654</v>
      </c>
      <c r="AA36">
        <v>10.588899426424545</v>
      </c>
      <c r="AB36">
        <v>12.231567642802128</v>
      </c>
      <c r="AC36">
        <v>8.996966739777708</v>
      </c>
      <c r="AD36">
        <v>5.6433271627008974</v>
      </c>
      <c r="AE36">
        <v>15.299670675120014</v>
      </c>
      <c r="AF36">
        <v>1.8923329705009393</v>
      </c>
      <c r="AG36">
        <v>12.364421753913588</v>
      </c>
      <c r="AH36">
        <v>37.248712706637448</v>
      </c>
      <c r="AI36">
        <v>4.7291956153830093</v>
      </c>
      <c r="AJ36">
        <v>0</v>
      </c>
      <c r="AK36">
        <v>16.497580184710916</v>
      </c>
      <c r="AL36">
        <v>0</v>
      </c>
      <c r="AM36">
        <v>4.8926555495616784</v>
      </c>
      <c r="AN36">
        <v>1.0422807553329159</v>
      </c>
      <c r="AO36">
        <v>0</v>
      </c>
      <c r="AP36">
        <v>0.5154889835038321</v>
      </c>
      <c r="AQ36">
        <v>0</v>
      </c>
      <c r="AR36">
        <v>15.720034751243274</v>
      </c>
      <c r="AS36">
        <v>9.9088834422876211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30.989000525471496</v>
      </c>
      <c r="BB36">
        <f t="shared" si="0"/>
        <v>710.37464840925441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5.2180967658320059</v>
      </c>
      <c r="L37">
        <v>331.87001346145763</v>
      </c>
      <c r="M37">
        <v>28.476911377029111</v>
      </c>
      <c r="N37">
        <v>36.569535122097506</v>
      </c>
      <c r="O37">
        <v>0</v>
      </c>
      <c r="P37">
        <v>43.12099561573222</v>
      </c>
      <c r="Q37">
        <v>3.4758415779586729</v>
      </c>
      <c r="R37">
        <v>13.111529676873571</v>
      </c>
      <c r="S37">
        <v>4.1953898952547855</v>
      </c>
      <c r="T37">
        <v>0</v>
      </c>
      <c r="U37">
        <v>47.014516472907076</v>
      </c>
      <c r="V37">
        <v>5.2919255224365527</v>
      </c>
      <c r="W37">
        <v>13.52885425952061</v>
      </c>
      <c r="X37">
        <v>45.665578415515995</v>
      </c>
      <c r="Y37">
        <v>0</v>
      </c>
      <c r="Z37">
        <v>6.0862569041953654</v>
      </c>
      <c r="AA37">
        <v>8.6980592001669788</v>
      </c>
      <c r="AB37">
        <v>12.231567642802128</v>
      </c>
      <c r="AC37">
        <v>8.996966739777708</v>
      </c>
      <c r="AD37">
        <v>5.6433271627008974</v>
      </c>
      <c r="AE37">
        <v>15.299670675120014</v>
      </c>
      <c r="AF37">
        <v>1.8923329705009393</v>
      </c>
      <c r="AG37">
        <v>12.364421753913588</v>
      </c>
      <c r="AH37">
        <v>33.896328497182218</v>
      </c>
      <c r="AI37">
        <v>4.7291956153830093</v>
      </c>
      <c r="AJ37">
        <v>0</v>
      </c>
      <c r="AK37">
        <v>16.497580184710916</v>
      </c>
      <c r="AL37">
        <v>0</v>
      </c>
      <c r="AM37">
        <v>4.8926555495616784</v>
      </c>
      <c r="AN37">
        <v>1.0422807553329159</v>
      </c>
      <c r="AO37">
        <v>0</v>
      </c>
      <c r="AP37">
        <v>0.5154889835038321</v>
      </c>
      <c r="AQ37">
        <v>0</v>
      </c>
      <c r="AR37">
        <v>15.720034751243274</v>
      </c>
      <c r="AS37">
        <v>9.9088834422876211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30.762887189823708</v>
      </c>
      <c r="BB37">
        <f t="shared" si="0"/>
        <v>705.1913518011753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5.2180967658320059</v>
      </c>
      <c r="L38">
        <v>331.87001346145763</v>
      </c>
      <c r="M38">
        <v>28.476911377029111</v>
      </c>
      <c r="N38">
        <v>36.569535122097506</v>
      </c>
      <c r="O38">
        <v>0</v>
      </c>
      <c r="P38">
        <v>43.12099561573222</v>
      </c>
      <c r="Q38">
        <v>3.4749185973700691</v>
      </c>
      <c r="R38">
        <v>13.111529676873571</v>
      </c>
      <c r="S38">
        <v>4.1780127046388076</v>
      </c>
      <c r="T38">
        <v>0</v>
      </c>
      <c r="U38">
        <v>47.014516472907076</v>
      </c>
      <c r="V38">
        <v>5.2919255224365527</v>
      </c>
      <c r="W38">
        <v>13.52885425952061</v>
      </c>
      <c r="X38">
        <v>45.665578415515995</v>
      </c>
      <c r="Y38">
        <v>0</v>
      </c>
      <c r="Z38">
        <v>6.0862569041953654</v>
      </c>
      <c r="AA38">
        <v>8.6980592001669788</v>
      </c>
      <c r="AB38">
        <v>12.231567642802128</v>
      </c>
      <c r="AC38">
        <v>8.996966739777708</v>
      </c>
      <c r="AD38">
        <v>5.6433271627008974</v>
      </c>
      <c r="AE38">
        <v>15.299670675120014</v>
      </c>
      <c r="AF38">
        <v>1.8923329705009393</v>
      </c>
      <c r="AG38">
        <v>12.364421753913588</v>
      </c>
      <c r="AH38">
        <v>22.504430573992902</v>
      </c>
      <c r="AI38">
        <v>4.7291956153830093</v>
      </c>
      <c r="AJ38">
        <v>0</v>
      </c>
      <c r="AK38">
        <v>16.497580184710916</v>
      </c>
      <c r="AL38">
        <v>0</v>
      </c>
      <c r="AM38">
        <v>4.8926555495616784</v>
      </c>
      <c r="AN38">
        <v>1.0422807553329159</v>
      </c>
      <c r="AO38">
        <v>0</v>
      </c>
      <c r="AP38">
        <v>0.5154889835038321</v>
      </c>
      <c r="AQ38">
        <v>0</v>
      </c>
      <c r="AR38">
        <v>15.720034751243274</v>
      </c>
      <c r="AS38">
        <v>9.9088834422876211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30.285940909478043</v>
      </c>
      <c r="BB38">
        <f t="shared" si="0"/>
        <v>694.25809998712691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5.2181663520893924</v>
      </c>
      <c r="L39">
        <v>331.87001346145763</v>
      </c>
      <c r="M39">
        <v>28.476911377029111</v>
      </c>
      <c r="N39">
        <v>36.569535122097506</v>
      </c>
      <c r="O39">
        <v>0</v>
      </c>
      <c r="P39">
        <v>43.12099561573222</v>
      </c>
      <c r="Q39">
        <v>3.6539129345939871</v>
      </c>
      <c r="R39">
        <v>13.111529676873571</v>
      </c>
      <c r="S39">
        <v>4.1735159258821914</v>
      </c>
      <c r="T39">
        <v>0</v>
      </c>
      <c r="U39">
        <v>47.014516472907076</v>
      </c>
      <c r="V39">
        <v>5.2919255224365527</v>
      </c>
      <c r="W39">
        <v>13.52885425952061</v>
      </c>
      <c r="X39">
        <v>45.665578415515995</v>
      </c>
      <c r="Y39">
        <v>0</v>
      </c>
      <c r="Z39">
        <v>6.0862569041953654</v>
      </c>
      <c r="AA39">
        <v>8.6980592001669788</v>
      </c>
      <c r="AB39">
        <v>12.231567642802128</v>
      </c>
      <c r="AC39">
        <v>8.996966739777708</v>
      </c>
      <c r="AD39">
        <v>5.6433271627008974</v>
      </c>
      <c r="AE39">
        <v>15.299670675120014</v>
      </c>
      <c r="AF39">
        <v>1.8923329705009393</v>
      </c>
      <c r="AG39">
        <v>12.364421753913588</v>
      </c>
      <c r="AH39">
        <v>13.657861419849715</v>
      </c>
      <c r="AI39">
        <v>4.7291956153830093</v>
      </c>
      <c r="AJ39">
        <v>0</v>
      </c>
      <c r="AK39">
        <v>16.497580184710916</v>
      </c>
      <c r="AL39">
        <v>0</v>
      </c>
      <c r="AM39">
        <v>4.8926555495616784</v>
      </c>
      <c r="AN39">
        <v>1.0422807553329159</v>
      </c>
      <c r="AO39">
        <v>0</v>
      </c>
      <c r="AP39">
        <v>0.5154889835038321</v>
      </c>
      <c r="AQ39">
        <v>0</v>
      </c>
      <c r="AR39">
        <v>15.720034751243274</v>
      </c>
      <c r="AS39">
        <v>10.158686902108117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29.933893010104853</v>
      </c>
      <c r="BB39">
        <f t="shared" si="0"/>
        <v>686.18794933690219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5.2181663520893924</v>
      </c>
      <c r="L40">
        <v>331.87001346145763</v>
      </c>
      <c r="M40">
        <v>28.476911377029111</v>
      </c>
      <c r="N40">
        <v>36.569535122097506</v>
      </c>
      <c r="O40">
        <v>0</v>
      </c>
      <c r="P40">
        <v>43.12099561573222</v>
      </c>
      <c r="Q40">
        <v>3.6539129345939871</v>
      </c>
      <c r="R40">
        <v>13.111529676873571</v>
      </c>
      <c r="S40">
        <v>4.1735159258821914</v>
      </c>
      <c r="T40">
        <v>0</v>
      </c>
      <c r="U40">
        <v>47.014516472907076</v>
      </c>
      <c r="V40">
        <v>5.2919255224365527</v>
      </c>
      <c r="W40">
        <v>13.52885425952061</v>
      </c>
      <c r="X40">
        <v>45.665578415515995</v>
      </c>
      <c r="Y40">
        <v>0</v>
      </c>
      <c r="Z40">
        <v>6.0862569041953654</v>
      </c>
      <c r="AA40">
        <v>4.3490296000834894</v>
      </c>
      <c r="AB40">
        <v>12.231567642802128</v>
      </c>
      <c r="AC40">
        <v>8.996966739777708</v>
      </c>
      <c r="AD40">
        <v>5.6433271627008974</v>
      </c>
      <c r="AE40">
        <v>15.299670675120014</v>
      </c>
      <c r="AF40">
        <v>1.8923329705009393</v>
      </c>
      <c r="AG40">
        <v>12.364421753913588</v>
      </c>
      <c r="AH40">
        <v>6.8599712434773528</v>
      </c>
      <c r="AI40">
        <v>4.7291956153830093</v>
      </c>
      <c r="AJ40">
        <v>0</v>
      </c>
      <c r="AK40">
        <v>16.497580184710916</v>
      </c>
      <c r="AL40">
        <v>0</v>
      </c>
      <c r="AM40">
        <v>4.8926555495616784</v>
      </c>
      <c r="AN40">
        <v>1.0422807553329159</v>
      </c>
      <c r="AO40">
        <v>0</v>
      </c>
      <c r="AP40">
        <v>0.5154889835038321</v>
      </c>
      <c r="AQ40">
        <v>0</v>
      </c>
      <c r="AR40">
        <v>15.720034751243274</v>
      </c>
      <c r="AS40">
        <v>10.158686902108117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29.467951763448994</v>
      </c>
      <c r="BB40">
        <f t="shared" si="0"/>
        <v>675.50697080710211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5.2181663520893924</v>
      </c>
      <c r="L41">
        <v>331.87001346145763</v>
      </c>
      <c r="M41">
        <v>28.476911377029111</v>
      </c>
      <c r="N41">
        <v>36.569535122097506</v>
      </c>
      <c r="O41">
        <v>0</v>
      </c>
      <c r="P41">
        <v>43.12099561573222</v>
      </c>
      <c r="Q41">
        <v>3.6433623324374667</v>
      </c>
      <c r="R41">
        <v>13.111529676873571</v>
      </c>
      <c r="S41">
        <v>4.1735159258821914</v>
      </c>
      <c r="T41">
        <v>0</v>
      </c>
      <c r="U41">
        <v>47.014516472907076</v>
      </c>
      <c r="V41">
        <v>5.2919255224365527</v>
      </c>
      <c r="W41">
        <v>13.52885425952061</v>
      </c>
      <c r="X41">
        <v>45.665578415515995</v>
      </c>
      <c r="Y41">
        <v>0</v>
      </c>
      <c r="Z41">
        <v>6.0862569041953654</v>
      </c>
      <c r="AA41">
        <v>4.3490296000834894</v>
      </c>
      <c r="AB41">
        <v>12.231567642802128</v>
      </c>
      <c r="AC41">
        <v>8.996966739777708</v>
      </c>
      <c r="AD41">
        <v>5.6433271627008974</v>
      </c>
      <c r="AE41">
        <v>15.299670675120014</v>
      </c>
      <c r="AF41">
        <v>1.8923329705009393</v>
      </c>
      <c r="AG41">
        <v>12.364421753913588</v>
      </c>
      <c r="AH41">
        <v>0</v>
      </c>
      <c r="AI41">
        <v>4.7291956153830093</v>
      </c>
      <c r="AJ41">
        <v>0</v>
      </c>
      <c r="AK41">
        <v>16.497580184710916</v>
      </c>
      <c r="AL41">
        <v>0</v>
      </c>
      <c r="AM41">
        <v>4.8926555495616784</v>
      </c>
      <c r="AN41">
        <v>1.0422807553329159</v>
      </c>
      <c r="AO41">
        <v>0</v>
      </c>
      <c r="AP41">
        <v>0.47583600940177634</v>
      </c>
      <c r="AQ41">
        <v>0</v>
      </c>
      <c r="AR41">
        <v>15.720034751243274</v>
      </c>
      <c r="AS41">
        <v>9.9088834422876211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29.168664671363537</v>
      </c>
      <c r="BB41">
        <f t="shared" si="0"/>
        <v>668.64627961963106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5.2181663520893924</v>
      </c>
      <c r="L42">
        <v>331.87001346145763</v>
      </c>
      <c r="M42">
        <v>28.476911377029111</v>
      </c>
      <c r="N42">
        <v>36.569535122097506</v>
      </c>
      <c r="O42">
        <v>0</v>
      </c>
      <c r="P42">
        <v>43.12099561573222</v>
      </c>
      <c r="Q42">
        <v>3.6433623324374667</v>
      </c>
      <c r="R42">
        <v>3.7171359143853051</v>
      </c>
      <c r="S42">
        <v>4.1735159258821914</v>
      </c>
      <c r="T42">
        <v>0</v>
      </c>
      <c r="U42">
        <v>47.014516472907076</v>
      </c>
      <c r="V42">
        <v>5.2919255224365527</v>
      </c>
      <c r="W42">
        <v>13.52885425952061</v>
      </c>
      <c r="X42">
        <v>45.665578415515995</v>
      </c>
      <c r="Y42">
        <v>0</v>
      </c>
      <c r="Z42">
        <v>6.0862569041953654</v>
      </c>
      <c r="AA42">
        <v>4.3490296000834894</v>
      </c>
      <c r="AB42">
        <v>12.231567642802128</v>
      </c>
      <c r="AC42">
        <v>8.996966739777708</v>
      </c>
      <c r="AD42">
        <v>5.6433271627008974</v>
      </c>
      <c r="AE42">
        <v>15.299670675120014</v>
      </c>
      <c r="AF42">
        <v>1.8923329705009393</v>
      </c>
      <c r="AG42">
        <v>12.364421753913588</v>
      </c>
      <c r="AH42">
        <v>0</v>
      </c>
      <c r="AI42">
        <v>1.1034789573575454</v>
      </c>
      <c r="AJ42">
        <v>0</v>
      </c>
      <c r="AK42">
        <v>16.497580184710916</v>
      </c>
      <c r="AL42">
        <v>0</v>
      </c>
      <c r="AM42">
        <v>4.8926555495616784</v>
      </c>
      <c r="AN42">
        <v>1.0422807553329159</v>
      </c>
      <c r="AO42">
        <v>0</v>
      </c>
      <c r="AP42">
        <v>0.47583600940177634</v>
      </c>
      <c r="AQ42">
        <v>0</v>
      </c>
      <c r="AR42">
        <v>15.720034751243274</v>
      </c>
      <c r="AS42">
        <v>9.9088834422876211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28.624424055786058</v>
      </c>
      <c r="BB42">
        <f t="shared" si="0"/>
        <v>656.17040981469472</v>
      </c>
    </row>
    <row r="43" spans="1:54">
      <c r="A43" t="s">
        <v>85</v>
      </c>
      <c r="B43">
        <v>0</v>
      </c>
      <c r="C43">
        <v>0</v>
      </c>
      <c r="D43">
        <v>4.8747222449544099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5.2181589650353004</v>
      </c>
      <c r="L43">
        <v>331.87000439590406</v>
      </c>
      <c r="M43">
        <v>28.476911377029111</v>
      </c>
      <c r="N43">
        <v>36.569535122097506</v>
      </c>
      <c r="O43">
        <v>0</v>
      </c>
      <c r="P43">
        <v>43.12099561573222</v>
      </c>
      <c r="Q43">
        <v>3.6339583855819235</v>
      </c>
      <c r="R43">
        <v>2.0143123215060172</v>
      </c>
      <c r="S43">
        <v>4.1731838391953469</v>
      </c>
      <c r="T43">
        <v>0</v>
      </c>
      <c r="U43">
        <v>47.014516472907076</v>
      </c>
      <c r="V43">
        <v>5.2919255224365527</v>
      </c>
      <c r="W43">
        <v>13.52885425952061</v>
      </c>
      <c r="X43">
        <v>45.665578415515995</v>
      </c>
      <c r="Y43">
        <v>0</v>
      </c>
      <c r="Z43">
        <v>6.0862569041953654</v>
      </c>
      <c r="AA43">
        <v>0</v>
      </c>
      <c r="AB43">
        <v>12.231567642802128</v>
      </c>
      <c r="AC43">
        <v>8.996966739777708</v>
      </c>
      <c r="AD43">
        <v>5.6433271627008974</v>
      </c>
      <c r="AE43">
        <v>15.299670675120014</v>
      </c>
      <c r="AF43">
        <v>1.8923329705009393</v>
      </c>
      <c r="AG43">
        <v>12.364421753913588</v>
      </c>
      <c r="AH43">
        <v>0</v>
      </c>
      <c r="AI43">
        <v>1.1034789573575454</v>
      </c>
      <c r="AJ43">
        <v>0</v>
      </c>
      <c r="AK43">
        <v>16.497580184710916</v>
      </c>
      <c r="AL43">
        <v>0</v>
      </c>
      <c r="AM43">
        <v>4.8926555495616784</v>
      </c>
      <c r="AN43">
        <v>1.0422807553329159</v>
      </c>
      <c r="AO43">
        <v>0</v>
      </c>
      <c r="AP43">
        <v>0.47583600940177634</v>
      </c>
      <c r="AQ43">
        <v>0</v>
      </c>
      <c r="AR43">
        <v>15.720034751243274</v>
      </c>
      <c r="AS43">
        <v>9.9088834422876211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28.574812328238259</v>
      </c>
      <c r="BB43">
        <f t="shared" si="0"/>
        <v>655.03313810808424</v>
      </c>
    </row>
    <row r="44" spans="1:54">
      <c r="A44" t="s">
        <v>86</v>
      </c>
      <c r="B44">
        <v>0</v>
      </c>
      <c r="C44">
        <v>0</v>
      </c>
      <c r="D44">
        <v>4.8747222449544099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5.2181589650353004</v>
      </c>
      <c r="L44">
        <v>331.87000439590406</v>
      </c>
      <c r="M44">
        <v>28.476911377029111</v>
      </c>
      <c r="N44">
        <v>36.569535122097506</v>
      </c>
      <c r="O44">
        <v>0</v>
      </c>
      <c r="P44">
        <v>43.12099561573222</v>
      </c>
      <c r="Q44">
        <v>3.6339583855819235</v>
      </c>
      <c r="R44">
        <v>2.0143123215060172</v>
      </c>
      <c r="S44">
        <v>4.1731838391953469</v>
      </c>
      <c r="T44">
        <v>0</v>
      </c>
      <c r="U44">
        <v>47.014516472907076</v>
      </c>
      <c r="V44">
        <v>5.2919255224365527</v>
      </c>
      <c r="W44">
        <v>13.52885425952061</v>
      </c>
      <c r="X44">
        <v>45.665578415515995</v>
      </c>
      <c r="Y44">
        <v>0</v>
      </c>
      <c r="Z44">
        <v>6.0862569041953654</v>
      </c>
      <c r="AA44">
        <v>0</v>
      </c>
      <c r="AB44">
        <v>12.231567642802128</v>
      </c>
      <c r="AC44">
        <v>8.996966739777708</v>
      </c>
      <c r="AD44">
        <v>5.6433271627008974</v>
      </c>
      <c r="AE44">
        <v>15.299670675120014</v>
      </c>
      <c r="AF44">
        <v>1.8923329705009393</v>
      </c>
      <c r="AG44">
        <v>12.364421753913588</v>
      </c>
      <c r="AH44">
        <v>0</v>
      </c>
      <c r="AI44">
        <v>1.1034789573575454</v>
      </c>
      <c r="AJ44">
        <v>0</v>
      </c>
      <c r="AK44">
        <v>16.497580184710916</v>
      </c>
      <c r="AL44">
        <v>0</v>
      </c>
      <c r="AM44">
        <v>4.8926555495616784</v>
      </c>
      <c r="AN44">
        <v>1.0422807553329159</v>
      </c>
      <c r="AO44">
        <v>0</v>
      </c>
      <c r="AP44">
        <v>0.47583600940177634</v>
      </c>
      <c r="AQ44">
        <v>0</v>
      </c>
      <c r="AR44">
        <v>15.720034751243274</v>
      </c>
      <c r="AS44">
        <v>9.9088834422876211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28.574812328238259</v>
      </c>
      <c r="BB44">
        <f t="shared" si="0"/>
        <v>655.03313810808424</v>
      </c>
    </row>
    <row r="45" spans="1:54">
      <c r="A45" t="s">
        <v>87</v>
      </c>
      <c r="B45">
        <v>0</v>
      </c>
      <c r="C45">
        <v>0</v>
      </c>
      <c r="D45">
        <v>4.8747222449544099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5.2181589650353004</v>
      </c>
      <c r="L45">
        <v>331.87000439590406</v>
      </c>
      <c r="M45">
        <v>28.476911377029111</v>
      </c>
      <c r="N45">
        <v>36.569535122097506</v>
      </c>
      <c r="O45">
        <v>0</v>
      </c>
      <c r="P45">
        <v>43.12099561573222</v>
      </c>
      <c r="Q45">
        <v>3.6339583855819235</v>
      </c>
      <c r="R45">
        <v>2.0143123215060172</v>
      </c>
      <c r="S45">
        <v>4.1731838391953469</v>
      </c>
      <c r="T45">
        <v>0</v>
      </c>
      <c r="U45">
        <v>47.014516472907076</v>
      </c>
      <c r="V45">
        <v>5.2919255224365527</v>
      </c>
      <c r="W45">
        <v>13.52885425952061</v>
      </c>
      <c r="X45">
        <v>45.665578415515995</v>
      </c>
      <c r="Y45">
        <v>0</v>
      </c>
      <c r="Z45">
        <v>6.0862569041953654</v>
      </c>
      <c r="AA45">
        <v>0</v>
      </c>
      <c r="AB45">
        <v>12.231567642802128</v>
      </c>
      <c r="AC45">
        <v>8.996966739777708</v>
      </c>
      <c r="AD45">
        <v>5.6433271627008974</v>
      </c>
      <c r="AE45">
        <v>15.299670675120014</v>
      </c>
      <c r="AF45">
        <v>1.8923329705009393</v>
      </c>
      <c r="AG45">
        <v>12.364421753913588</v>
      </c>
      <c r="AH45">
        <v>0</v>
      </c>
      <c r="AI45">
        <v>1.1034789573575454</v>
      </c>
      <c r="AJ45">
        <v>0</v>
      </c>
      <c r="AK45">
        <v>16.497580184710916</v>
      </c>
      <c r="AL45">
        <v>0</v>
      </c>
      <c r="AM45">
        <v>4.8926555495616784</v>
      </c>
      <c r="AN45">
        <v>1.0422807553329159</v>
      </c>
      <c r="AO45">
        <v>0</v>
      </c>
      <c r="AP45">
        <v>0</v>
      </c>
      <c r="AQ45">
        <v>0</v>
      </c>
      <c r="AR45">
        <v>16.403514717926729</v>
      </c>
      <c r="AS45">
        <v>9.9088834422876211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28.583491845652638</v>
      </c>
      <c r="BB45">
        <f t="shared" si="0"/>
        <v>655.23210254795174</v>
      </c>
    </row>
    <row r="46" spans="1:54">
      <c r="A46" t="s">
        <v>88</v>
      </c>
      <c r="B46">
        <v>0</v>
      </c>
      <c r="C46">
        <v>0</v>
      </c>
      <c r="D46">
        <v>4.8747222449544099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5.2181589650353004</v>
      </c>
      <c r="L46">
        <v>331.87000439590406</v>
      </c>
      <c r="M46">
        <v>28.476911377029111</v>
      </c>
      <c r="N46">
        <v>36.569535122097506</v>
      </c>
      <c r="O46">
        <v>0</v>
      </c>
      <c r="P46">
        <v>43.12099561573222</v>
      </c>
      <c r="Q46">
        <v>3.6339583855819235</v>
      </c>
      <c r="R46">
        <v>2.0143123215060172</v>
      </c>
      <c r="S46">
        <v>4.1731838391953469</v>
      </c>
      <c r="T46">
        <v>0</v>
      </c>
      <c r="U46">
        <v>47.014516472907076</v>
      </c>
      <c r="V46">
        <v>5.2919255224365527</v>
      </c>
      <c r="W46">
        <v>13.52885425952061</v>
      </c>
      <c r="X46">
        <v>45.665578415515995</v>
      </c>
      <c r="Y46">
        <v>0</v>
      </c>
      <c r="Z46">
        <v>6.0862569041953654</v>
      </c>
      <c r="AA46">
        <v>0</v>
      </c>
      <c r="AB46">
        <v>12.231567642802128</v>
      </c>
      <c r="AC46">
        <v>8.996966739777708</v>
      </c>
      <c r="AD46">
        <v>5.6433271627008974</v>
      </c>
      <c r="AE46">
        <v>15.299670675120014</v>
      </c>
      <c r="AF46">
        <v>1.8923329705009393</v>
      </c>
      <c r="AG46">
        <v>12.364421753913588</v>
      </c>
      <c r="AH46">
        <v>0</v>
      </c>
      <c r="AI46">
        <v>1.1034789573575454</v>
      </c>
      <c r="AJ46">
        <v>0</v>
      </c>
      <c r="AK46">
        <v>16.497580184710916</v>
      </c>
      <c r="AL46">
        <v>0</v>
      </c>
      <c r="AM46">
        <v>3.2683728684721358</v>
      </c>
      <c r="AN46">
        <v>1.0422807553329159</v>
      </c>
      <c r="AO46">
        <v>0</v>
      </c>
      <c r="AP46">
        <v>0</v>
      </c>
      <c r="AQ46">
        <v>0</v>
      </c>
      <c r="AR46">
        <v>16.403514717926729</v>
      </c>
      <c r="AS46">
        <v>9.9088834422876211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28.515596829583096</v>
      </c>
      <c r="BB46">
        <f t="shared" si="0"/>
        <v>653.67571488293174</v>
      </c>
    </row>
    <row r="47" spans="1:54">
      <c r="A47" t="s">
        <v>89</v>
      </c>
      <c r="B47">
        <v>0</v>
      </c>
      <c r="C47">
        <v>0</v>
      </c>
      <c r="D47">
        <v>4.8747222449544099</v>
      </c>
      <c r="E47">
        <v>0</v>
      </c>
      <c r="F47">
        <v>0</v>
      </c>
      <c r="G47">
        <v>0</v>
      </c>
      <c r="H47">
        <v>0</v>
      </c>
      <c r="I47">
        <v>4.5153694707128578</v>
      </c>
      <c r="J47">
        <v>0</v>
      </c>
      <c r="K47">
        <v>5.2181589650353004</v>
      </c>
      <c r="L47">
        <v>331.87000439590406</v>
      </c>
      <c r="M47">
        <v>28.476911377029111</v>
      </c>
      <c r="N47">
        <v>36.569535122097506</v>
      </c>
      <c r="O47">
        <v>0</v>
      </c>
      <c r="P47">
        <v>43.12099561573222</v>
      </c>
      <c r="Q47">
        <v>3.6339583855819235</v>
      </c>
      <c r="R47">
        <v>2.0143123215060172</v>
      </c>
      <c r="S47">
        <v>4.1731838391953469</v>
      </c>
      <c r="T47">
        <v>0</v>
      </c>
      <c r="U47">
        <v>47.014516472907076</v>
      </c>
      <c r="V47">
        <v>5.2919255224365527</v>
      </c>
      <c r="W47">
        <v>13.52885425952061</v>
      </c>
      <c r="X47">
        <v>45.665578415515995</v>
      </c>
      <c r="Y47">
        <v>0</v>
      </c>
      <c r="Z47">
        <v>6.0862569041953654</v>
      </c>
      <c r="AA47">
        <v>0</v>
      </c>
      <c r="AB47">
        <v>12.231567642802128</v>
      </c>
      <c r="AC47">
        <v>8.996966739777708</v>
      </c>
      <c r="AD47">
        <v>5.6433271627008974</v>
      </c>
      <c r="AE47">
        <v>15.299670675120014</v>
      </c>
      <c r="AF47">
        <v>1.8923329705009393</v>
      </c>
      <c r="AG47">
        <v>12.364421753913588</v>
      </c>
      <c r="AH47">
        <v>0</v>
      </c>
      <c r="AI47">
        <v>1.1034789573575454</v>
      </c>
      <c r="AJ47">
        <v>0</v>
      </c>
      <c r="AK47">
        <v>16.497580184710916</v>
      </c>
      <c r="AL47">
        <v>0</v>
      </c>
      <c r="AM47">
        <v>1.6341865815278647</v>
      </c>
      <c r="AN47">
        <v>1.0422807553329159</v>
      </c>
      <c r="AO47">
        <v>0</v>
      </c>
      <c r="AP47">
        <v>0</v>
      </c>
      <c r="AQ47">
        <v>0</v>
      </c>
      <c r="AR47">
        <v>15.720034751243274</v>
      </c>
      <c r="AS47">
        <v>9.9088834422876211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28.607460824057249</v>
      </c>
      <c r="BB47">
        <f t="shared" si="0"/>
        <v>655.78155410554245</v>
      </c>
    </row>
    <row r="48" spans="1:54">
      <c r="A48" t="s">
        <v>90</v>
      </c>
      <c r="B48">
        <v>0</v>
      </c>
      <c r="C48">
        <v>0</v>
      </c>
      <c r="D48">
        <v>4.8747222449544099</v>
      </c>
      <c r="E48">
        <v>0</v>
      </c>
      <c r="F48">
        <v>0</v>
      </c>
      <c r="G48">
        <v>0</v>
      </c>
      <c r="H48">
        <v>0</v>
      </c>
      <c r="I48">
        <v>4.5153694707128578</v>
      </c>
      <c r="J48">
        <v>0</v>
      </c>
      <c r="K48">
        <v>5.2181589650353004</v>
      </c>
      <c r="L48">
        <v>331.87000439590406</v>
      </c>
      <c r="M48">
        <v>28.476911377029111</v>
      </c>
      <c r="N48">
        <v>36.569535122097506</v>
      </c>
      <c r="O48">
        <v>0</v>
      </c>
      <c r="P48">
        <v>43.12099561573222</v>
      </c>
      <c r="Q48">
        <v>3.6339583855819235</v>
      </c>
      <c r="R48">
        <v>2.0143123215060172</v>
      </c>
      <c r="S48">
        <v>4.1731838391953469</v>
      </c>
      <c r="T48">
        <v>0</v>
      </c>
      <c r="U48">
        <v>47.014516472907076</v>
      </c>
      <c r="V48">
        <v>5.2919255224365527</v>
      </c>
      <c r="W48">
        <v>13.52885425952061</v>
      </c>
      <c r="X48">
        <v>45.665578415515995</v>
      </c>
      <c r="Y48">
        <v>0</v>
      </c>
      <c r="Z48">
        <v>6.0862569041953654</v>
      </c>
      <c r="AA48">
        <v>0</v>
      </c>
      <c r="AB48">
        <v>12.231567642802128</v>
      </c>
      <c r="AC48">
        <v>8.996966739777708</v>
      </c>
      <c r="AD48">
        <v>5.6433271627008974</v>
      </c>
      <c r="AE48">
        <v>15.299670675120014</v>
      </c>
      <c r="AF48">
        <v>1.8923329705009393</v>
      </c>
      <c r="AG48">
        <v>12.364421753913588</v>
      </c>
      <c r="AH48">
        <v>0</v>
      </c>
      <c r="AI48">
        <v>1.1034789573575454</v>
      </c>
      <c r="AJ48">
        <v>0</v>
      </c>
      <c r="AK48">
        <v>16.497580184710916</v>
      </c>
      <c r="AL48">
        <v>0</v>
      </c>
      <c r="AM48">
        <v>1.6341865815278647</v>
      </c>
      <c r="AN48">
        <v>1.0422807553329159</v>
      </c>
      <c r="AO48">
        <v>0</v>
      </c>
      <c r="AP48">
        <v>0</v>
      </c>
      <c r="AQ48">
        <v>0</v>
      </c>
      <c r="AR48">
        <v>15.720034751243274</v>
      </c>
      <c r="AS48">
        <v>9.9088834422876211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28.607460824057249</v>
      </c>
      <c r="BB48">
        <f t="shared" si="0"/>
        <v>655.78155410554245</v>
      </c>
    </row>
    <row r="49" spans="1:54">
      <c r="A49" t="s">
        <v>91</v>
      </c>
      <c r="B49">
        <v>0</v>
      </c>
      <c r="C49">
        <v>0</v>
      </c>
      <c r="D49">
        <v>0.82245720056703542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5.1972308628226243</v>
      </c>
      <c r="L49">
        <v>331.87571275835734</v>
      </c>
      <c r="M49">
        <v>28.476911377029111</v>
      </c>
      <c r="N49">
        <v>36.569535122097506</v>
      </c>
      <c r="O49">
        <v>0</v>
      </c>
      <c r="P49">
        <v>43.12099561573222</v>
      </c>
      <c r="Q49">
        <v>3.6340866407028254</v>
      </c>
      <c r="R49">
        <v>10.754547763324318</v>
      </c>
      <c r="S49">
        <v>4.1731838391953469</v>
      </c>
      <c r="T49">
        <v>0</v>
      </c>
      <c r="U49">
        <v>47.014516472907076</v>
      </c>
      <c r="V49">
        <v>5.2919255224365527</v>
      </c>
      <c r="W49">
        <v>13.52885425952061</v>
      </c>
      <c r="X49">
        <v>45.665578415515995</v>
      </c>
      <c r="Y49">
        <v>0</v>
      </c>
      <c r="Z49">
        <v>6.0862569041953654</v>
      </c>
      <c r="AA49">
        <v>0</v>
      </c>
      <c r="AB49">
        <v>12.231567642802128</v>
      </c>
      <c r="AC49">
        <v>8.996966739777708</v>
      </c>
      <c r="AD49">
        <v>5.6433271627008974</v>
      </c>
      <c r="AE49">
        <v>15.299670675120014</v>
      </c>
      <c r="AF49">
        <v>1.8923329705009393</v>
      </c>
      <c r="AG49">
        <v>12.364421753913588</v>
      </c>
      <c r="AH49">
        <v>0</v>
      </c>
      <c r="AI49">
        <v>1.1034789573575454</v>
      </c>
      <c r="AJ49">
        <v>0</v>
      </c>
      <c r="AK49">
        <v>16.497580184710916</v>
      </c>
      <c r="AL49">
        <v>0</v>
      </c>
      <c r="AM49">
        <v>1.6341865815278647</v>
      </c>
      <c r="AN49">
        <v>1.0422807553329159</v>
      </c>
      <c r="AO49">
        <v>0</v>
      </c>
      <c r="AP49">
        <v>0</v>
      </c>
      <c r="AQ49">
        <v>0</v>
      </c>
      <c r="AR49">
        <v>15.549164999705063</v>
      </c>
      <c r="AS49">
        <v>10.158686902108117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28.617344147742369</v>
      </c>
      <c r="BB49">
        <f t="shared" si="0"/>
        <v>656.0081139322192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5.1972308628226243</v>
      </c>
      <c r="L50">
        <v>331.87571275835734</v>
      </c>
      <c r="M50">
        <v>28.476911377029111</v>
      </c>
      <c r="N50">
        <v>36.569535122097506</v>
      </c>
      <c r="O50">
        <v>0</v>
      </c>
      <c r="P50">
        <v>43.12099561573222</v>
      </c>
      <c r="Q50">
        <v>3.6340866407028254</v>
      </c>
      <c r="R50">
        <v>13.122068978099369</v>
      </c>
      <c r="S50">
        <v>4.1731838391953469</v>
      </c>
      <c r="T50">
        <v>0</v>
      </c>
      <c r="U50">
        <v>47.014516472907076</v>
      </c>
      <c r="V50">
        <v>5.2919255224365527</v>
      </c>
      <c r="W50">
        <v>13.52885425952061</v>
      </c>
      <c r="X50">
        <v>45.665578415515995</v>
      </c>
      <c r="Y50">
        <v>0</v>
      </c>
      <c r="Z50">
        <v>6.0862569041953654</v>
      </c>
      <c r="AA50">
        <v>0</v>
      </c>
      <c r="AB50">
        <v>12.231567642802128</v>
      </c>
      <c r="AC50">
        <v>8.996966739777708</v>
      </c>
      <c r="AD50">
        <v>5.6433271627008974</v>
      </c>
      <c r="AE50">
        <v>15.299670675120014</v>
      </c>
      <c r="AF50">
        <v>1.8923329705009393</v>
      </c>
      <c r="AG50">
        <v>12.364421753913588</v>
      </c>
      <c r="AH50">
        <v>0</v>
      </c>
      <c r="AI50">
        <v>1.1034789573575454</v>
      </c>
      <c r="AJ50">
        <v>0</v>
      </c>
      <c r="AK50">
        <v>16.497580184710916</v>
      </c>
      <c r="AL50">
        <v>0</v>
      </c>
      <c r="AM50">
        <v>1.6341865815278647</v>
      </c>
      <c r="AN50">
        <v>1.0422807553329159</v>
      </c>
      <c r="AO50">
        <v>0</v>
      </c>
      <c r="AP50">
        <v>0</v>
      </c>
      <c r="AQ50">
        <v>0</v>
      </c>
      <c r="AR50">
        <v>15.549164999705063</v>
      </c>
      <c r="AS50">
        <v>10.158686902108117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28.68192782353626</v>
      </c>
      <c r="BB50">
        <f t="shared" si="0"/>
        <v>657.48859427063337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5.1972688795735325</v>
      </c>
      <c r="L51">
        <v>331.87541154119396</v>
      </c>
      <c r="M51">
        <v>28.476911377029111</v>
      </c>
      <c r="N51">
        <v>36.569535122097506</v>
      </c>
      <c r="O51">
        <v>0</v>
      </c>
      <c r="P51">
        <v>43.12099561573222</v>
      </c>
      <c r="Q51">
        <v>3.6648669380087662</v>
      </c>
      <c r="R51">
        <v>13.122068978099369</v>
      </c>
      <c r="S51">
        <v>4.3308548549767956</v>
      </c>
      <c r="T51">
        <v>0</v>
      </c>
      <c r="U51">
        <v>47.736517707135704</v>
      </c>
      <c r="V51">
        <v>5.2919255224365527</v>
      </c>
      <c r="W51">
        <v>13.52885425952061</v>
      </c>
      <c r="X51">
        <v>44.188222220860972</v>
      </c>
      <c r="Y51">
        <v>0</v>
      </c>
      <c r="Z51">
        <v>6.0862569041953654</v>
      </c>
      <c r="AA51">
        <v>0</v>
      </c>
      <c r="AB51">
        <v>12.231567642802128</v>
      </c>
      <c r="AC51">
        <v>8.996966739777708</v>
      </c>
      <c r="AD51">
        <v>2.8216635813504487</v>
      </c>
      <c r="AE51">
        <v>15.299670675120014</v>
      </c>
      <c r="AF51">
        <v>1.8923329705009393</v>
      </c>
      <c r="AG51">
        <v>12.364421753913588</v>
      </c>
      <c r="AH51">
        <v>0</v>
      </c>
      <c r="AI51">
        <v>1.1034789573575454</v>
      </c>
      <c r="AJ51">
        <v>0</v>
      </c>
      <c r="AK51">
        <v>16.497580184710916</v>
      </c>
      <c r="AL51">
        <v>0</v>
      </c>
      <c r="AM51">
        <v>1.6341865815278647</v>
      </c>
      <c r="AN51">
        <v>1.0422807553329159</v>
      </c>
      <c r="AO51">
        <v>0</v>
      </c>
      <c r="AP51">
        <v>0</v>
      </c>
      <c r="AQ51">
        <v>0</v>
      </c>
      <c r="AR51">
        <v>14.694815281483399</v>
      </c>
      <c r="AS51">
        <v>9.9088834422876211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28.494121108757653</v>
      </c>
      <c r="BB51">
        <f t="shared" si="0"/>
        <v>653.18341737826813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5.1972575956324452</v>
      </c>
      <c r="L52">
        <v>331.87541154119396</v>
      </c>
      <c r="M52">
        <v>28.476911377029111</v>
      </c>
      <c r="N52">
        <v>36.569535122097506</v>
      </c>
      <c r="O52">
        <v>0</v>
      </c>
      <c r="P52">
        <v>43.12099561573222</v>
      </c>
      <c r="Q52">
        <v>3.6648669380087662</v>
      </c>
      <c r="R52">
        <v>13.122068978099369</v>
      </c>
      <c r="S52">
        <v>4.3308548549767956</v>
      </c>
      <c r="T52">
        <v>0</v>
      </c>
      <c r="U52">
        <v>48.609679472698119</v>
      </c>
      <c r="V52">
        <v>5.2919255224365527</v>
      </c>
      <c r="W52">
        <v>13.52885425952061</v>
      </c>
      <c r="X52">
        <v>45.665154276493531</v>
      </c>
      <c r="Y52">
        <v>0</v>
      </c>
      <c r="Z52">
        <v>6.0862569041953654</v>
      </c>
      <c r="AA52">
        <v>0</v>
      </c>
      <c r="AB52">
        <v>12.231567642802128</v>
      </c>
      <c r="AC52">
        <v>8.996966739777708</v>
      </c>
      <c r="AD52">
        <v>0</v>
      </c>
      <c r="AE52">
        <v>15.299670675120014</v>
      </c>
      <c r="AF52">
        <v>1.8923329705009393</v>
      </c>
      <c r="AG52">
        <v>12.364421753913588</v>
      </c>
      <c r="AH52">
        <v>0</v>
      </c>
      <c r="AI52">
        <v>1.1034789573575454</v>
      </c>
      <c r="AJ52">
        <v>0</v>
      </c>
      <c r="AK52">
        <v>16.497580184710916</v>
      </c>
      <c r="AL52">
        <v>0</v>
      </c>
      <c r="AM52">
        <v>1.6341865815278647</v>
      </c>
      <c r="AN52">
        <v>1.0422807553329159</v>
      </c>
      <c r="AO52">
        <v>0</v>
      </c>
      <c r="AP52">
        <v>0</v>
      </c>
      <c r="AQ52">
        <v>0</v>
      </c>
      <c r="AR52">
        <v>14.694815281483399</v>
      </c>
      <c r="AS52">
        <v>9.9088834422876211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28.474409021114411</v>
      </c>
      <c r="BB52">
        <f t="shared" si="0"/>
        <v>652.73154842181475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5.1972688795735325</v>
      </c>
      <c r="L53">
        <v>331.87541154119396</v>
      </c>
      <c r="M53">
        <v>28.476911377029111</v>
      </c>
      <c r="N53">
        <v>36.569535122097506</v>
      </c>
      <c r="O53">
        <v>0</v>
      </c>
      <c r="P53">
        <v>43.12099561573222</v>
      </c>
      <c r="Q53">
        <v>3.6648669380087662</v>
      </c>
      <c r="R53">
        <v>13.122068978099369</v>
      </c>
      <c r="S53">
        <v>4.3308548549767956</v>
      </c>
      <c r="T53">
        <v>0</v>
      </c>
      <c r="U53">
        <v>49.081976380796362</v>
      </c>
      <c r="V53">
        <v>5.2919255224365527</v>
      </c>
      <c r="W53">
        <v>13.531479548180876</v>
      </c>
      <c r="X53">
        <v>45.665154276493531</v>
      </c>
      <c r="Y53">
        <v>0</v>
      </c>
      <c r="Z53">
        <v>6.0862569041953654</v>
      </c>
      <c r="AA53">
        <v>0</v>
      </c>
      <c r="AB53">
        <v>12.231567642802128</v>
      </c>
      <c r="AC53">
        <v>8.996966739777708</v>
      </c>
      <c r="AD53">
        <v>0</v>
      </c>
      <c r="AE53">
        <v>15.299670675120014</v>
      </c>
      <c r="AF53">
        <v>1.8923329705009393</v>
      </c>
      <c r="AG53">
        <v>12.364421753913588</v>
      </c>
      <c r="AH53">
        <v>0</v>
      </c>
      <c r="AI53">
        <v>1.1034789573575454</v>
      </c>
      <c r="AJ53">
        <v>0</v>
      </c>
      <c r="AK53">
        <v>16.497580184710916</v>
      </c>
      <c r="AL53">
        <v>0</v>
      </c>
      <c r="AM53">
        <v>1.6341865815278647</v>
      </c>
      <c r="AN53">
        <v>1.0422807553329159</v>
      </c>
      <c r="AO53">
        <v>0</v>
      </c>
      <c r="AP53">
        <v>0</v>
      </c>
      <c r="AQ53">
        <v>0</v>
      </c>
      <c r="AR53">
        <v>14.694815281483399</v>
      </c>
      <c r="AS53">
        <v>9.9088834422876211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28.494261240607656</v>
      </c>
      <c r="BB53">
        <f t="shared" si="0"/>
        <v>653.18662968302112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5.1972575956324452</v>
      </c>
      <c r="L54">
        <v>331.87541154119396</v>
      </c>
      <c r="M54">
        <v>28.476911377029111</v>
      </c>
      <c r="N54">
        <v>36.569535122097506</v>
      </c>
      <c r="O54">
        <v>0</v>
      </c>
      <c r="P54">
        <v>43.12099561573222</v>
      </c>
      <c r="Q54">
        <v>3.6648669380087662</v>
      </c>
      <c r="R54">
        <v>13.122068978099369</v>
      </c>
      <c r="S54">
        <v>4.3308548549767956</v>
      </c>
      <c r="T54">
        <v>0</v>
      </c>
      <c r="U54">
        <v>49.102051583661854</v>
      </c>
      <c r="V54">
        <v>5.2989685127485506</v>
      </c>
      <c r="W54">
        <v>13.531479548180876</v>
      </c>
      <c r="X54">
        <v>45.665154276493531</v>
      </c>
      <c r="Y54">
        <v>0</v>
      </c>
      <c r="Z54">
        <v>6.0862569041953654</v>
      </c>
      <c r="AA54">
        <v>0</v>
      </c>
      <c r="AB54">
        <v>12.231567642802128</v>
      </c>
      <c r="AC54">
        <v>8.996966739777708</v>
      </c>
      <c r="AD54">
        <v>0</v>
      </c>
      <c r="AE54">
        <v>15.299670675120014</v>
      </c>
      <c r="AF54">
        <v>1.8923329705009393</v>
      </c>
      <c r="AG54">
        <v>12.364421753913588</v>
      </c>
      <c r="AH54">
        <v>0</v>
      </c>
      <c r="AI54">
        <v>1.1034789573575454</v>
      </c>
      <c r="AJ54">
        <v>0</v>
      </c>
      <c r="AK54">
        <v>16.497580184710916</v>
      </c>
      <c r="AL54">
        <v>0</v>
      </c>
      <c r="AM54">
        <v>1.6341865815278647</v>
      </c>
      <c r="AN54">
        <v>1.0422807553329159</v>
      </c>
      <c r="AO54">
        <v>0</v>
      </c>
      <c r="AP54">
        <v>0</v>
      </c>
      <c r="AQ54">
        <v>0</v>
      </c>
      <c r="AR54">
        <v>14.694815281483399</v>
      </c>
      <c r="AS54">
        <v>9.9088834422876211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28.49539430941374</v>
      </c>
      <c r="BB54">
        <f t="shared" si="0"/>
        <v>653.21260352345132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5.1553663405514634</v>
      </c>
      <c r="L55">
        <v>320.85989928728793</v>
      </c>
      <c r="M55">
        <v>28.476911377029111</v>
      </c>
      <c r="N55">
        <v>36.569535122097506</v>
      </c>
      <c r="O55">
        <v>0</v>
      </c>
      <c r="P55">
        <v>43.12099561573222</v>
      </c>
      <c r="Q55">
        <v>4.0374779723320309</v>
      </c>
      <c r="R55">
        <v>13.122068978099369</v>
      </c>
      <c r="S55">
        <v>4.0396358782032493</v>
      </c>
      <c r="T55">
        <v>0</v>
      </c>
      <c r="U55">
        <v>49.102051583661854</v>
      </c>
      <c r="V55">
        <v>5.2989685127485506</v>
      </c>
      <c r="W55">
        <v>13.531479548180876</v>
      </c>
      <c r="X55">
        <v>45.665154276493531</v>
      </c>
      <c r="Y55">
        <v>0</v>
      </c>
      <c r="Z55">
        <v>4.0575046027969108</v>
      </c>
      <c r="AA55">
        <v>0</v>
      </c>
      <c r="AB55">
        <v>12.231567642802128</v>
      </c>
      <c r="AC55">
        <v>8.996966739777708</v>
      </c>
      <c r="AD55">
        <v>0</v>
      </c>
      <c r="AE55">
        <v>15.299670675120014</v>
      </c>
      <c r="AF55">
        <v>1.8923329705009393</v>
      </c>
      <c r="AG55">
        <v>12.364421753913588</v>
      </c>
      <c r="AH55">
        <v>0</v>
      </c>
      <c r="AI55">
        <v>0</v>
      </c>
      <c r="AJ55">
        <v>0</v>
      </c>
      <c r="AK55">
        <v>16.497580184710916</v>
      </c>
      <c r="AL55">
        <v>0</v>
      </c>
      <c r="AM55">
        <v>1.6341865815278647</v>
      </c>
      <c r="AN55">
        <v>1.0422807553329159</v>
      </c>
      <c r="AO55">
        <v>0</v>
      </c>
      <c r="AP55">
        <v>0</v>
      </c>
      <c r="AQ55">
        <v>0</v>
      </c>
      <c r="AR55">
        <v>14.694815281483399</v>
      </c>
      <c r="AS55">
        <v>9.9088834422876211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27.905669764127651</v>
      </c>
      <c r="BB55">
        <f t="shared" si="0"/>
        <v>639.69408535854427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5.0407036055076402</v>
      </c>
      <c r="L56">
        <v>353.14741839709495</v>
      </c>
      <c r="M56">
        <v>28.476911377029111</v>
      </c>
      <c r="N56">
        <v>36.569535122097506</v>
      </c>
      <c r="O56">
        <v>0</v>
      </c>
      <c r="P56">
        <v>43.12099561573222</v>
      </c>
      <c r="Q56">
        <v>4.0374779723320309</v>
      </c>
      <c r="R56">
        <v>13.122068978099369</v>
      </c>
      <c r="S56">
        <v>4.0396358782032493</v>
      </c>
      <c r="T56">
        <v>0</v>
      </c>
      <c r="U56">
        <v>49.102051583661854</v>
      </c>
      <c r="V56">
        <v>5.2989685127485506</v>
      </c>
      <c r="W56">
        <v>13.531479548180876</v>
      </c>
      <c r="X56">
        <v>45.665154276493531</v>
      </c>
      <c r="Y56">
        <v>0</v>
      </c>
      <c r="Z56">
        <v>4.0575046027969108</v>
      </c>
      <c r="AA56">
        <v>0</v>
      </c>
      <c r="AB56">
        <v>12.231567642802128</v>
      </c>
      <c r="AC56">
        <v>8.996966739777708</v>
      </c>
      <c r="AD56">
        <v>0</v>
      </c>
      <c r="AE56">
        <v>15.299670675120014</v>
      </c>
      <c r="AF56">
        <v>1.8923329705009393</v>
      </c>
      <c r="AG56">
        <v>12.364421753913588</v>
      </c>
      <c r="AH56">
        <v>0</v>
      </c>
      <c r="AI56">
        <v>0</v>
      </c>
      <c r="AJ56">
        <v>0</v>
      </c>
      <c r="AK56">
        <v>16.497580184710916</v>
      </c>
      <c r="AL56">
        <v>0</v>
      </c>
      <c r="AM56">
        <v>1.6341865815278647</v>
      </c>
      <c r="AN56">
        <v>1.0422807553329159</v>
      </c>
      <c r="AO56">
        <v>0</v>
      </c>
      <c r="AP56">
        <v>0</v>
      </c>
      <c r="AQ56">
        <v>0</v>
      </c>
      <c r="AR56">
        <v>14.694815281483399</v>
      </c>
      <c r="AS56">
        <v>9.9088834422876211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29.250495160592763</v>
      </c>
      <c r="BB56">
        <f t="shared" si="0"/>
        <v>670.52211633684226</v>
      </c>
    </row>
    <row r="57" spans="1:54">
      <c r="A57" t="s">
        <v>99</v>
      </c>
      <c r="B57">
        <v>0</v>
      </c>
      <c r="C57">
        <v>0</v>
      </c>
      <c r="D57">
        <v>10.399507409726569</v>
      </c>
      <c r="E57">
        <v>0</v>
      </c>
      <c r="F57">
        <v>0</v>
      </c>
      <c r="G57">
        <v>12.107701941139636</v>
      </c>
      <c r="H57">
        <v>0</v>
      </c>
      <c r="I57">
        <v>0</v>
      </c>
      <c r="J57">
        <v>21.188478396994366</v>
      </c>
      <c r="K57">
        <v>5.2181805128722711</v>
      </c>
      <c r="L57">
        <v>403.59226264249105</v>
      </c>
      <c r="M57">
        <v>28.476911377029111</v>
      </c>
      <c r="N57">
        <v>36.569535122097506</v>
      </c>
      <c r="O57">
        <v>0</v>
      </c>
      <c r="P57">
        <v>43.12099561573222</v>
      </c>
      <c r="Q57">
        <v>4.0403304611268283</v>
      </c>
      <c r="R57">
        <v>13.122068978099369</v>
      </c>
      <c r="S57">
        <v>4.2643362402990457</v>
      </c>
      <c r="T57">
        <v>0</v>
      </c>
      <c r="U57">
        <v>49.102051583661854</v>
      </c>
      <c r="V57">
        <v>5.2989685127485506</v>
      </c>
      <c r="W57">
        <v>13.531479548180876</v>
      </c>
      <c r="X57">
        <v>45.665154276493531</v>
      </c>
      <c r="Y57">
        <v>0</v>
      </c>
      <c r="Z57">
        <v>4.0575046027969108</v>
      </c>
      <c r="AA57">
        <v>0</v>
      </c>
      <c r="AB57">
        <v>12.231567642802128</v>
      </c>
      <c r="AC57">
        <v>8.996966739777708</v>
      </c>
      <c r="AD57">
        <v>0</v>
      </c>
      <c r="AE57">
        <v>15.299670675120014</v>
      </c>
      <c r="AF57">
        <v>1.8923329705009393</v>
      </c>
      <c r="AG57">
        <v>12.364421753913588</v>
      </c>
      <c r="AH57">
        <v>0</v>
      </c>
      <c r="AI57">
        <v>0</v>
      </c>
      <c r="AJ57">
        <v>0</v>
      </c>
      <c r="AK57">
        <v>16.497580184710916</v>
      </c>
      <c r="AL57">
        <v>0</v>
      </c>
      <c r="AM57">
        <v>1.6341865815278647</v>
      </c>
      <c r="AN57">
        <v>1.0422807553329159</v>
      </c>
      <c r="AO57">
        <v>0</v>
      </c>
      <c r="AP57">
        <v>0</v>
      </c>
      <c r="AQ57">
        <v>0</v>
      </c>
      <c r="AR57">
        <v>12.302635878356611</v>
      </c>
      <c r="AS57">
        <v>9.9088834422876211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33.102506542755222</v>
      </c>
      <c r="BB57">
        <f t="shared" si="0"/>
        <v>758.82348730306478</v>
      </c>
    </row>
    <row r="58" spans="1:54">
      <c r="A58" t="s">
        <v>100</v>
      </c>
      <c r="B58">
        <v>0</v>
      </c>
      <c r="C58">
        <v>0</v>
      </c>
      <c r="D58">
        <v>10.399507409726569</v>
      </c>
      <c r="E58">
        <v>0</v>
      </c>
      <c r="F58">
        <v>0</v>
      </c>
      <c r="G58">
        <v>12.107701941139636</v>
      </c>
      <c r="H58">
        <v>0</v>
      </c>
      <c r="I58">
        <v>0</v>
      </c>
      <c r="J58">
        <v>22.197453558755999</v>
      </c>
      <c r="K58">
        <v>5.2181822365424004</v>
      </c>
      <c r="L58">
        <v>443.95108071660712</v>
      </c>
      <c r="M58">
        <v>28.476911377029111</v>
      </c>
      <c r="N58">
        <v>36.569535122097506</v>
      </c>
      <c r="O58">
        <v>0</v>
      </c>
      <c r="P58">
        <v>43.12099561573222</v>
      </c>
      <c r="Q58">
        <v>4.0403304611268283</v>
      </c>
      <c r="R58">
        <v>13.122068978099369</v>
      </c>
      <c r="S58">
        <v>4.2643362402990457</v>
      </c>
      <c r="T58">
        <v>0</v>
      </c>
      <c r="U58">
        <v>49.102051583661854</v>
      </c>
      <c r="V58">
        <v>5.2989685127485506</v>
      </c>
      <c r="W58">
        <v>13.531479548180876</v>
      </c>
      <c r="X58">
        <v>45.665154276493531</v>
      </c>
      <c r="Y58">
        <v>0</v>
      </c>
      <c r="Z58">
        <v>4.0575046027969108</v>
      </c>
      <c r="AA58">
        <v>0</v>
      </c>
      <c r="AB58">
        <v>12.231567642802128</v>
      </c>
      <c r="AC58">
        <v>8.996966739777708</v>
      </c>
      <c r="AD58">
        <v>0</v>
      </c>
      <c r="AE58">
        <v>15.299670675120014</v>
      </c>
      <c r="AF58">
        <v>1.8923329705009393</v>
      </c>
      <c r="AG58">
        <v>12.364421753913588</v>
      </c>
      <c r="AH58">
        <v>0</v>
      </c>
      <c r="AI58">
        <v>0</v>
      </c>
      <c r="AJ58">
        <v>0</v>
      </c>
      <c r="AK58">
        <v>16.497580184710916</v>
      </c>
      <c r="AL58">
        <v>0</v>
      </c>
      <c r="AM58">
        <v>1.6341865815278647</v>
      </c>
      <c r="AN58">
        <v>1.0422807553329159</v>
      </c>
      <c r="AO58">
        <v>0</v>
      </c>
      <c r="AP58">
        <v>0</v>
      </c>
      <c r="AQ58">
        <v>0</v>
      </c>
      <c r="AR58">
        <v>12.302635878356611</v>
      </c>
      <c r="AS58">
        <v>9.9088834422876211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34.831680372064305</v>
      </c>
      <c r="BB58">
        <f t="shared" si="0"/>
        <v>798.46210843330357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12.107701941139636</v>
      </c>
      <c r="H59">
        <v>0</v>
      </c>
      <c r="I59">
        <v>0</v>
      </c>
      <c r="J59">
        <v>22.197453558755999</v>
      </c>
      <c r="K59">
        <v>9.4970207827843929</v>
      </c>
      <c r="L59">
        <v>443.95738260915505</v>
      </c>
      <c r="M59">
        <v>28.476911377029111</v>
      </c>
      <c r="N59">
        <v>36.569535122097506</v>
      </c>
      <c r="O59">
        <v>0</v>
      </c>
      <c r="P59">
        <v>43.12099561573222</v>
      </c>
      <c r="Q59">
        <v>6.7565673375420374</v>
      </c>
      <c r="R59">
        <v>13.124860533819398</v>
      </c>
      <c r="S59">
        <v>8.1660340563687139</v>
      </c>
      <c r="T59">
        <v>0</v>
      </c>
      <c r="U59">
        <v>49.102051583661854</v>
      </c>
      <c r="V59">
        <v>5.2989685127485506</v>
      </c>
      <c r="W59">
        <v>13.531479548180876</v>
      </c>
      <c r="X59">
        <v>45.665154276493531</v>
      </c>
      <c r="Y59">
        <v>0</v>
      </c>
      <c r="Z59">
        <v>4.0575046027969108</v>
      </c>
      <c r="AA59">
        <v>0</v>
      </c>
      <c r="AB59">
        <v>12.231567642802128</v>
      </c>
      <c r="AC59">
        <v>8.996966739777708</v>
      </c>
      <c r="AD59">
        <v>0</v>
      </c>
      <c r="AE59">
        <v>15.299670675120014</v>
      </c>
      <c r="AF59">
        <v>1.8923329705009393</v>
      </c>
      <c r="AG59">
        <v>12.364421753913588</v>
      </c>
      <c r="AH59">
        <v>7.635985993529534</v>
      </c>
      <c r="AI59">
        <v>0</v>
      </c>
      <c r="AJ59">
        <v>0</v>
      </c>
      <c r="AK59">
        <v>16.497580184710916</v>
      </c>
      <c r="AL59">
        <v>0</v>
      </c>
      <c r="AM59">
        <v>1.6341865815278647</v>
      </c>
      <c r="AN59">
        <v>1.0422807553329159</v>
      </c>
      <c r="AO59">
        <v>0</v>
      </c>
      <c r="AP59">
        <v>2.5774449175191609</v>
      </c>
      <c r="AQ59">
        <v>0</v>
      </c>
      <c r="AR59">
        <v>12.302635878356611</v>
      </c>
      <c r="AS59">
        <v>9.9088834422876211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35.279767601935994</v>
      </c>
      <c r="BB59">
        <f t="shared" si="0"/>
        <v>808.73381139174887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12.107701941139636</v>
      </c>
      <c r="H60">
        <v>0</v>
      </c>
      <c r="I60">
        <v>0</v>
      </c>
      <c r="J60">
        <v>22.197453558755999</v>
      </c>
      <c r="K60">
        <v>9.3197306116276799</v>
      </c>
      <c r="L60">
        <v>443.95735343264653</v>
      </c>
      <c r="M60">
        <v>28.476911377029111</v>
      </c>
      <c r="N60">
        <v>36.569535122097506</v>
      </c>
      <c r="O60">
        <v>0</v>
      </c>
      <c r="P60">
        <v>43.12099561573222</v>
      </c>
      <c r="Q60">
        <v>6.7565673375420374</v>
      </c>
      <c r="R60">
        <v>13.125743343176753</v>
      </c>
      <c r="S60">
        <v>8.1660340563687139</v>
      </c>
      <c r="T60">
        <v>0</v>
      </c>
      <c r="U60">
        <v>49.102051583661854</v>
      </c>
      <c r="V60">
        <v>5.2989685127485506</v>
      </c>
      <c r="W60">
        <v>13.531479548180876</v>
      </c>
      <c r="X60">
        <v>45.665154276493531</v>
      </c>
      <c r="Y60">
        <v>0</v>
      </c>
      <c r="Z60">
        <v>4.0575046027969108</v>
      </c>
      <c r="AA60">
        <v>0</v>
      </c>
      <c r="AB60">
        <v>12.231567642802128</v>
      </c>
      <c r="AC60">
        <v>8.996966739777708</v>
      </c>
      <c r="AD60">
        <v>0</v>
      </c>
      <c r="AE60">
        <v>15.299670675120014</v>
      </c>
      <c r="AF60">
        <v>1.8923329705009393</v>
      </c>
      <c r="AG60">
        <v>12.364421753913588</v>
      </c>
      <c r="AH60">
        <v>15.334053367772906</v>
      </c>
      <c r="AI60">
        <v>0</v>
      </c>
      <c r="AJ60">
        <v>0</v>
      </c>
      <c r="AK60">
        <v>16.497580184710916</v>
      </c>
      <c r="AL60">
        <v>0</v>
      </c>
      <c r="AM60">
        <v>1.6341865815278647</v>
      </c>
      <c r="AN60">
        <v>1.0422807553329159</v>
      </c>
      <c r="AO60">
        <v>0</v>
      </c>
      <c r="AP60">
        <v>2.5774449175191609</v>
      </c>
      <c r="AQ60">
        <v>0</v>
      </c>
      <c r="AR60">
        <v>12.302635878356611</v>
      </c>
      <c r="AS60">
        <v>9.9088834422876211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35.594171770878098</v>
      </c>
      <c r="BB60">
        <f t="shared" si="0"/>
        <v>815.94103805874215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12.107701941139636</v>
      </c>
      <c r="H61">
        <v>0</v>
      </c>
      <c r="I61">
        <v>0</v>
      </c>
      <c r="J61">
        <v>22.197453558755999</v>
      </c>
      <c r="K61">
        <v>9.4970337409332028</v>
      </c>
      <c r="L61">
        <v>443.95777824489522</v>
      </c>
      <c r="M61">
        <v>28.476911377029111</v>
      </c>
      <c r="N61">
        <v>36.569535122097506</v>
      </c>
      <c r="O61">
        <v>0</v>
      </c>
      <c r="P61">
        <v>28.086935856875364</v>
      </c>
      <c r="Q61">
        <v>6.758350706739054</v>
      </c>
      <c r="R61">
        <v>13.125743343176753</v>
      </c>
      <c r="S61">
        <v>8.1660340563687139</v>
      </c>
      <c r="T61">
        <v>0</v>
      </c>
      <c r="U61">
        <v>49.102051583661854</v>
      </c>
      <c r="V61">
        <v>5.2989685127485506</v>
      </c>
      <c r="W61">
        <v>13.531889660077619</v>
      </c>
      <c r="X61">
        <v>45.665154276493531</v>
      </c>
      <c r="Y61">
        <v>0</v>
      </c>
      <c r="Z61">
        <v>4.0575046027969108</v>
      </c>
      <c r="AA61">
        <v>0</v>
      </c>
      <c r="AB61">
        <v>12.231567642802128</v>
      </c>
      <c r="AC61">
        <v>8.996966739777708</v>
      </c>
      <c r="AD61">
        <v>0</v>
      </c>
      <c r="AE61">
        <v>15.299670675120014</v>
      </c>
      <c r="AF61">
        <v>1.8923329705009393</v>
      </c>
      <c r="AG61">
        <v>12.364421753913588</v>
      </c>
      <c r="AH61">
        <v>23.001080051659358</v>
      </c>
      <c r="AI61">
        <v>0</v>
      </c>
      <c r="AJ61">
        <v>0</v>
      </c>
      <c r="AK61">
        <v>16.497580184710916</v>
      </c>
      <c r="AL61">
        <v>0</v>
      </c>
      <c r="AM61">
        <v>1.6341865815278647</v>
      </c>
      <c r="AN61">
        <v>1.0422807553329159</v>
      </c>
      <c r="AO61">
        <v>0</v>
      </c>
      <c r="AP61">
        <v>2.5774449175191609</v>
      </c>
      <c r="AQ61">
        <v>0</v>
      </c>
      <c r="AR61">
        <v>15.036555104736689</v>
      </c>
      <c r="AS61">
        <v>9.9088834422876211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35.408028327473687</v>
      </c>
      <c r="BB61">
        <f t="shared" si="0"/>
        <v>811.67398907620418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12.107701941139636</v>
      </c>
      <c r="H62">
        <v>0</v>
      </c>
      <c r="I62">
        <v>0</v>
      </c>
      <c r="J62">
        <v>22.197453558755999</v>
      </c>
      <c r="K62">
        <v>9.4970231242881269</v>
      </c>
      <c r="L62">
        <v>443.95777824489522</v>
      </c>
      <c r="M62">
        <v>28.476911377029111</v>
      </c>
      <c r="N62">
        <v>36.569535122097506</v>
      </c>
      <c r="O62">
        <v>0</v>
      </c>
      <c r="P62">
        <v>27.853207882275932</v>
      </c>
      <c r="Q62">
        <v>6.758350706739054</v>
      </c>
      <c r="R62">
        <v>13.125743343176753</v>
      </c>
      <c r="S62">
        <v>8.1660340563687139</v>
      </c>
      <c r="T62">
        <v>0</v>
      </c>
      <c r="U62">
        <v>49.102051583661854</v>
      </c>
      <c r="V62">
        <v>5.2989685127485506</v>
      </c>
      <c r="W62">
        <v>13.531889660077619</v>
      </c>
      <c r="X62">
        <v>45.665154276493531</v>
      </c>
      <c r="Y62">
        <v>0</v>
      </c>
      <c r="Z62">
        <v>4.0575046027969108</v>
      </c>
      <c r="AA62">
        <v>4.3490296000834894</v>
      </c>
      <c r="AB62">
        <v>12.231567642802128</v>
      </c>
      <c r="AC62">
        <v>8.996966739777708</v>
      </c>
      <c r="AD62">
        <v>0</v>
      </c>
      <c r="AE62">
        <v>15.299670675120014</v>
      </c>
      <c r="AF62">
        <v>1.8923329705009393</v>
      </c>
      <c r="AG62">
        <v>12.364421753913588</v>
      </c>
      <c r="AH62">
        <v>23.001080051659358</v>
      </c>
      <c r="AI62">
        <v>0</v>
      </c>
      <c r="AJ62">
        <v>0</v>
      </c>
      <c r="AK62">
        <v>16.497580184710916</v>
      </c>
      <c r="AL62">
        <v>0</v>
      </c>
      <c r="AM62">
        <v>1.6341865815278647</v>
      </c>
      <c r="AN62">
        <v>1.0422807553329159</v>
      </c>
      <c r="AO62">
        <v>0</v>
      </c>
      <c r="AP62">
        <v>2.5774449175191609</v>
      </c>
      <c r="AQ62">
        <v>0</v>
      </c>
      <c r="AR62">
        <v>15.036555104736689</v>
      </c>
      <c r="AS62">
        <v>9.9088834422876211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35.580047491643143</v>
      </c>
      <c r="BB62">
        <f t="shared" si="0"/>
        <v>815.61726092087383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12.107701941139636</v>
      </c>
      <c r="H63">
        <v>0</v>
      </c>
      <c r="I63">
        <v>0</v>
      </c>
      <c r="J63">
        <v>22.197453558755999</v>
      </c>
      <c r="K63">
        <v>9.4970231242881269</v>
      </c>
      <c r="L63">
        <v>443.9588354729288</v>
      </c>
      <c r="M63">
        <v>28.476911377029111</v>
      </c>
      <c r="N63">
        <v>36.569535122097506</v>
      </c>
      <c r="O63">
        <v>0</v>
      </c>
      <c r="P63">
        <v>29.930978705870196</v>
      </c>
      <c r="Q63">
        <v>6.7546354611977462</v>
      </c>
      <c r="R63">
        <v>13.125743343176753</v>
      </c>
      <c r="S63">
        <v>8.165812215883026</v>
      </c>
      <c r="T63">
        <v>0</v>
      </c>
      <c r="U63">
        <v>49.102051583661854</v>
      </c>
      <c r="V63">
        <v>5.2989685127485506</v>
      </c>
      <c r="W63">
        <v>13.33628514227315</v>
      </c>
      <c r="X63">
        <v>45.665154276493531</v>
      </c>
      <c r="Y63">
        <v>0</v>
      </c>
      <c r="Z63">
        <v>4.0575046027969108</v>
      </c>
      <c r="AA63">
        <v>4.3490296000834894</v>
      </c>
      <c r="AB63">
        <v>12.231567642802128</v>
      </c>
      <c r="AC63">
        <v>8.996966739777708</v>
      </c>
      <c r="AD63">
        <v>0</v>
      </c>
      <c r="AE63">
        <v>15.299670675120014</v>
      </c>
      <c r="AF63">
        <v>1.8923329705009393</v>
      </c>
      <c r="AG63">
        <v>12.364421753913588</v>
      </c>
      <c r="AH63">
        <v>30.668106735545813</v>
      </c>
      <c r="AI63">
        <v>0</v>
      </c>
      <c r="AJ63">
        <v>0</v>
      </c>
      <c r="AK63">
        <v>16.497580184710916</v>
      </c>
      <c r="AL63">
        <v>0</v>
      </c>
      <c r="AM63">
        <v>1.6341865815278647</v>
      </c>
      <c r="AN63">
        <v>0.90716933953245671</v>
      </c>
      <c r="AO63">
        <v>0</v>
      </c>
      <c r="AP63">
        <v>2.5774449175191609</v>
      </c>
      <c r="AQ63">
        <v>0</v>
      </c>
      <c r="AR63">
        <v>15.036555104736689</v>
      </c>
      <c r="AS63">
        <v>10.158686902108117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35.983877507987557</v>
      </c>
      <c r="BB63">
        <f t="shared" si="0"/>
        <v>824.87443608023204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12.107701941139636</v>
      </c>
      <c r="H64">
        <v>0</v>
      </c>
      <c r="I64">
        <v>0</v>
      </c>
      <c r="J64">
        <v>22.197453558755999</v>
      </c>
      <c r="K64">
        <v>9.4970231242881269</v>
      </c>
      <c r="L64">
        <v>443.9588354729288</v>
      </c>
      <c r="M64">
        <v>28.476911377029111</v>
      </c>
      <c r="N64">
        <v>36.569535122097506</v>
      </c>
      <c r="O64">
        <v>0</v>
      </c>
      <c r="P64">
        <v>31.101437829259876</v>
      </c>
      <c r="Q64">
        <v>6.7546354611977462</v>
      </c>
      <c r="R64">
        <v>13.125743343176753</v>
      </c>
      <c r="S64">
        <v>8.165812215883026</v>
      </c>
      <c r="T64">
        <v>0</v>
      </c>
      <c r="U64">
        <v>49.102051583661854</v>
      </c>
      <c r="V64">
        <v>5.2989685127485506</v>
      </c>
      <c r="W64">
        <v>13.33628514227315</v>
      </c>
      <c r="X64">
        <v>45.665154276493531</v>
      </c>
      <c r="Y64">
        <v>0</v>
      </c>
      <c r="Z64">
        <v>4.0575046027969108</v>
      </c>
      <c r="AA64">
        <v>4.3490296000834894</v>
      </c>
      <c r="AB64">
        <v>12.231567642802128</v>
      </c>
      <c r="AC64">
        <v>8.996966739777708</v>
      </c>
      <c r="AD64">
        <v>0</v>
      </c>
      <c r="AE64">
        <v>15.299670675120014</v>
      </c>
      <c r="AF64">
        <v>1.8923329705009393</v>
      </c>
      <c r="AG64">
        <v>12.364421753913588</v>
      </c>
      <c r="AH64">
        <v>30.668106735545813</v>
      </c>
      <c r="AI64">
        <v>0</v>
      </c>
      <c r="AJ64">
        <v>0</v>
      </c>
      <c r="AK64">
        <v>16.497580184710916</v>
      </c>
      <c r="AL64">
        <v>0</v>
      </c>
      <c r="AM64">
        <v>3.2683728684721358</v>
      </c>
      <c r="AN64">
        <v>0.90716933953245671</v>
      </c>
      <c r="AO64">
        <v>0</v>
      </c>
      <c r="AP64">
        <v>0.5154889835038321</v>
      </c>
      <c r="AQ64">
        <v>0</v>
      </c>
      <c r="AR64">
        <v>15.036555104736689</v>
      </c>
      <c r="AS64">
        <v>10.158686902108117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36.014921928097678</v>
      </c>
      <c r="BB64">
        <f t="shared" si="0"/>
        <v>825.58608113644061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12.107701941139636</v>
      </c>
      <c r="H65">
        <v>0</v>
      </c>
      <c r="I65">
        <v>0</v>
      </c>
      <c r="J65">
        <v>22.197453558755999</v>
      </c>
      <c r="K65">
        <v>9.4970231242881269</v>
      </c>
      <c r="L65">
        <v>443.9588354729288</v>
      </c>
      <c r="M65">
        <v>28.476911377029111</v>
      </c>
      <c r="N65">
        <v>36.569535122097506</v>
      </c>
      <c r="O65">
        <v>0</v>
      </c>
      <c r="P65">
        <v>31.107479599270196</v>
      </c>
      <c r="Q65">
        <v>6.7546354611977462</v>
      </c>
      <c r="R65">
        <v>13.125743343176753</v>
      </c>
      <c r="S65">
        <v>8.165812215883026</v>
      </c>
      <c r="T65">
        <v>0</v>
      </c>
      <c r="U65">
        <v>49.102051583661854</v>
      </c>
      <c r="V65">
        <v>5.2989685127485506</v>
      </c>
      <c r="W65">
        <v>13.33628514227315</v>
      </c>
      <c r="X65">
        <v>45.665154276493531</v>
      </c>
      <c r="Y65">
        <v>0</v>
      </c>
      <c r="Z65">
        <v>4.0575046027969108</v>
      </c>
      <c r="AA65">
        <v>4.3490296000834894</v>
      </c>
      <c r="AB65">
        <v>12.231567642802128</v>
      </c>
      <c r="AC65">
        <v>8.996966739777708</v>
      </c>
      <c r="AD65">
        <v>0</v>
      </c>
      <c r="AE65">
        <v>15.299670675120014</v>
      </c>
      <c r="AF65">
        <v>1.8923329705009393</v>
      </c>
      <c r="AG65">
        <v>12.364421753913588</v>
      </c>
      <c r="AH65">
        <v>30.668106735545813</v>
      </c>
      <c r="AI65">
        <v>0</v>
      </c>
      <c r="AJ65">
        <v>0</v>
      </c>
      <c r="AK65">
        <v>16.497580184710916</v>
      </c>
      <c r="AL65">
        <v>0</v>
      </c>
      <c r="AM65">
        <v>3.2683728684721358</v>
      </c>
      <c r="AN65">
        <v>0.90716933953245671</v>
      </c>
      <c r="AO65">
        <v>0</v>
      </c>
      <c r="AP65">
        <v>0.11895892230616747</v>
      </c>
      <c r="AQ65">
        <v>0</v>
      </c>
      <c r="AR65">
        <v>15.720034751243274</v>
      </c>
      <c r="AS65">
        <v>9.9088834422876211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36.016727182129522</v>
      </c>
      <c r="BB65">
        <f t="shared" si="0"/>
        <v>825.62746377790756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12.107701941139636</v>
      </c>
      <c r="H66">
        <v>0</v>
      </c>
      <c r="I66">
        <v>0</v>
      </c>
      <c r="J66">
        <v>22.197453558755999</v>
      </c>
      <c r="K66">
        <v>9.4970231242881269</v>
      </c>
      <c r="L66">
        <v>443.9588354729288</v>
      </c>
      <c r="M66">
        <v>28.476911377029111</v>
      </c>
      <c r="N66">
        <v>36.569535122097506</v>
      </c>
      <c r="O66">
        <v>0</v>
      </c>
      <c r="P66">
        <v>31.107479599270196</v>
      </c>
      <c r="Q66">
        <v>6.7546354611977462</v>
      </c>
      <c r="R66">
        <v>13.125743343176753</v>
      </c>
      <c r="S66">
        <v>8.165812215883026</v>
      </c>
      <c r="T66">
        <v>0</v>
      </c>
      <c r="U66">
        <v>49.102051583661854</v>
      </c>
      <c r="V66">
        <v>5.2989685127485506</v>
      </c>
      <c r="W66">
        <v>13.33628514227315</v>
      </c>
      <c r="X66">
        <v>45.665154276493531</v>
      </c>
      <c r="Y66">
        <v>0</v>
      </c>
      <c r="Z66">
        <v>4.0575046027969108</v>
      </c>
      <c r="AA66">
        <v>4.3490296000834894</v>
      </c>
      <c r="AB66">
        <v>12.231567642802128</v>
      </c>
      <c r="AC66">
        <v>8.996966739777708</v>
      </c>
      <c r="AD66">
        <v>0</v>
      </c>
      <c r="AE66">
        <v>15.299670675120014</v>
      </c>
      <c r="AF66">
        <v>1.8923329705009393</v>
      </c>
      <c r="AG66">
        <v>12.364421753913588</v>
      </c>
      <c r="AH66">
        <v>30.668106735545813</v>
      </c>
      <c r="AI66">
        <v>0</v>
      </c>
      <c r="AJ66">
        <v>0</v>
      </c>
      <c r="AK66">
        <v>16.497580184710916</v>
      </c>
      <c r="AL66">
        <v>0</v>
      </c>
      <c r="AM66">
        <v>3.2683728684721358</v>
      </c>
      <c r="AN66">
        <v>0.90716933953245671</v>
      </c>
      <c r="AO66">
        <v>0</v>
      </c>
      <c r="AP66">
        <v>0.11895892230616747</v>
      </c>
      <c r="AQ66">
        <v>0</v>
      </c>
      <c r="AR66">
        <v>15.720034751243274</v>
      </c>
      <c r="AS66">
        <v>9.9088834422876211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36.016727182129522</v>
      </c>
      <c r="BB66">
        <f t="shared" si="0"/>
        <v>825.62746377790756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12.107701941139636</v>
      </c>
      <c r="H67">
        <v>0</v>
      </c>
      <c r="I67">
        <v>0</v>
      </c>
      <c r="J67">
        <v>22.197453558755999</v>
      </c>
      <c r="K67">
        <v>9.4970231242881269</v>
      </c>
      <c r="L67">
        <v>443.9588354729288</v>
      </c>
      <c r="M67">
        <v>28.476911377029111</v>
      </c>
      <c r="N67">
        <v>36.569535122097506</v>
      </c>
      <c r="O67">
        <v>0</v>
      </c>
      <c r="P67">
        <v>31.551144173359141</v>
      </c>
      <c r="Q67">
        <v>6.7546354611977462</v>
      </c>
      <c r="R67">
        <v>13.125743343176753</v>
      </c>
      <c r="S67">
        <v>8.165812215883026</v>
      </c>
      <c r="T67">
        <v>0</v>
      </c>
      <c r="U67">
        <v>49.102051583661854</v>
      </c>
      <c r="V67">
        <v>5.2989685127485506</v>
      </c>
      <c r="W67">
        <v>13.33628514227315</v>
      </c>
      <c r="X67">
        <v>45.665154276493531</v>
      </c>
      <c r="Y67">
        <v>0</v>
      </c>
      <c r="Z67">
        <v>4.0575046027969108</v>
      </c>
      <c r="AA67">
        <v>4.3490296000834894</v>
      </c>
      <c r="AB67">
        <v>12.231567642802128</v>
      </c>
      <c r="AC67">
        <v>8.996966739777708</v>
      </c>
      <c r="AD67">
        <v>2.8216635813504487</v>
      </c>
      <c r="AE67">
        <v>15.299670675120014</v>
      </c>
      <c r="AF67">
        <v>1.8923329705009393</v>
      </c>
      <c r="AG67">
        <v>12.364421753913588</v>
      </c>
      <c r="AH67">
        <v>30.668106735545813</v>
      </c>
      <c r="AI67">
        <v>0</v>
      </c>
      <c r="AJ67">
        <v>0</v>
      </c>
      <c r="AK67">
        <v>16.497580184710916</v>
      </c>
      <c r="AL67">
        <v>0</v>
      </c>
      <c r="AM67">
        <v>3.2683728684721358</v>
      </c>
      <c r="AN67">
        <v>0.90716933953245671</v>
      </c>
      <c r="AO67">
        <v>0</v>
      </c>
      <c r="AP67">
        <v>0.11895892230616747</v>
      </c>
      <c r="AQ67">
        <v>0</v>
      </c>
      <c r="AR67">
        <v>15.720034751243274</v>
      </c>
      <c r="AS67">
        <v>9.9088834422876211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36.153217899026892</v>
      </c>
      <c r="BB67">
        <f t="shared" si="0"/>
        <v>828.75630121644963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12.107701941139636</v>
      </c>
      <c r="H68">
        <v>0</v>
      </c>
      <c r="I68">
        <v>0</v>
      </c>
      <c r="J68">
        <v>22.197453558755999</v>
      </c>
      <c r="K68">
        <v>9.4970231242881269</v>
      </c>
      <c r="L68">
        <v>443.9588354729288</v>
      </c>
      <c r="M68">
        <v>28.476911377029111</v>
      </c>
      <c r="N68">
        <v>36.569535122097506</v>
      </c>
      <c r="O68">
        <v>0</v>
      </c>
      <c r="P68">
        <v>31.572415459435732</v>
      </c>
      <c r="Q68">
        <v>6.7546354611977462</v>
      </c>
      <c r="R68">
        <v>13.125743343176753</v>
      </c>
      <c r="S68">
        <v>8.165812215883026</v>
      </c>
      <c r="T68">
        <v>0</v>
      </c>
      <c r="U68">
        <v>49.102051583661854</v>
      </c>
      <c r="V68">
        <v>5.2989685127485506</v>
      </c>
      <c r="W68">
        <v>13.33628514227315</v>
      </c>
      <c r="X68">
        <v>45.665154276493531</v>
      </c>
      <c r="Y68">
        <v>0</v>
      </c>
      <c r="Z68">
        <v>4.0575046027969108</v>
      </c>
      <c r="AA68">
        <v>8.6980592001669788</v>
      </c>
      <c r="AB68">
        <v>12.231567642802128</v>
      </c>
      <c r="AC68">
        <v>8.996966739777708</v>
      </c>
      <c r="AD68">
        <v>2.8216635813504487</v>
      </c>
      <c r="AE68">
        <v>15.299670675120014</v>
      </c>
      <c r="AF68">
        <v>1.8923329705009393</v>
      </c>
      <c r="AG68">
        <v>12.364421753913588</v>
      </c>
      <c r="AH68">
        <v>30.668106735545813</v>
      </c>
      <c r="AI68">
        <v>0</v>
      </c>
      <c r="AJ68">
        <v>0</v>
      </c>
      <c r="AK68">
        <v>16.497580184710916</v>
      </c>
      <c r="AL68">
        <v>0</v>
      </c>
      <c r="AM68">
        <v>3.2683728684721358</v>
      </c>
      <c r="AN68">
        <v>0.90716933953245671</v>
      </c>
      <c r="AO68">
        <v>0</v>
      </c>
      <c r="AP68">
        <v>0.11895892230616747</v>
      </c>
      <c r="AQ68">
        <v>0</v>
      </c>
      <c r="AR68">
        <v>16.403514717926729</v>
      </c>
      <c r="AS68">
        <v>9.9088834422876211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36.36446593867575</v>
      </c>
      <c r="BB68">
        <f t="shared" ref="BB68:BB99" si="1">SUM(B68:AZ68)-BA68</f>
        <v>833.59883402964454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12.107701941139636</v>
      </c>
      <c r="H69">
        <v>0</v>
      </c>
      <c r="I69">
        <v>0</v>
      </c>
      <c r="J69">
        <v>22.197453558755999</v>
      </c>
      <c r="K69">
        <v>9.4970231242881269</v>
      </c>
      <c r="L69">
        <v>443.9588354729288</v>
      </c>
      <c r="M69">
        <v>28.476911377029111</v>
      </c>
      <c r="N69">
        <v>36.569535122097506</v>
      </c>
      <c r="O69">
        <v>0</v>
      </c>
      <c r="P69">
        <v>31.572901979514356</v>
      </c>
      <c r="Q69">
        <v>6.7546354611977462</v>
      </c>
      <c r="R69">
        <v>13.125743343176753</v>
      </c>
      <c r="S69">
        <v>8.165812215883026</v>
      </c>
      <c r="T69">
        <v>0</v>
      </c>
      <c r="U69">
        <v>49.102051583661854</v>
      </c>
      <c r="V69">
        <v>5.2989685127485506</v>
      </c>
      <c r="W69">
        <v>13.33628514227315</v>
      </c>
      <c r="X69">
        <v>45.665154276493531</v>
      </c>
      <c r="Y69">
        <v>0</v>
      </c>
      <c r="Z69">
        <v>4.0575046027969108</v>
      </c>
      <c r="AA69">
        <v>8.6980592001669788</v>
      </c>
      <c r="AB69">
        <v>12.231567642802128</v>
      </c>
      <c r="AC69">
        <v>8.996966739777708</v>
      </c>
      <c r="AD69">
        <v>2.8216635813504487</v>
      </c>
      <c r="AE69">
        <v>15.299670675120014</v>
      </c>
      <c r="AF69">
        <v>1.8923329705009393</v>
      </c>
      <c r="AG69">
        <v>12.364421753913588</v>
      </c>
      <c r="AH69">
        <v>30.668106735545813</v>
      </c>
      <c r="AI69">
        <v>0</v>
      </c>
      <c r="AJ69">
        <v>0</v>
      </c>
      <c r="AK69">
        <v>16.497580184710916</v>
      </c>
      <c r="AL69">
        <v>0</v>
      </c>
      <c r="AM69">
        <v>3.2683728684721358</v>
      </c>
      <c r="AN69">
        <v>0.90716933953245671</v>
      </c>
      <c r="AO69">
        <v>0</v>
      </c>
      <c r="AP69">
        <v>2.7757101082065461</v>
      </c>
      <c r="AQ69">
        <v>0</v>
      </c>
      <c r="AR69">
        <v>16.403514717926729</v>
      </c>
      <c r="AS69">
        <v>9.9088834422876211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36.475538474785672</v>
      </c>
      <c r="BB69">
        <f t="shared" si="1"/>
        <v>836.14499919951345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12.107701941139636</v>
      </c>
      <c r="H70">
        <v>0</v>
      </c>
      <c r="I70">
        <v>0</v>
      </c>
      <c r="J70">
        <v>22.197453558755999</v>
      </c>
      <c r="K70">
        <v>9.4970231242881269</v>
      </c>
      <c r="L70">
        <v>443.9588354729288</v>
      </c>
      <c r="M70">
        <v>28.476911377029111</v>
      </c>
      <c r="N70">
        <v>36.569535122097506</v>
      </c>
      <c r="O70">
        <v>0</v>
      </c>
      <c r="P70">
        <v>31.572901979514356</v>
      </c>
      <c r="Q70">
        <v>6.7546354611977462</v>
      </c>
      <c r="R70">
        <v>13.125743343176753</v>
      </c>
      <c r="S70">
        <v>8.165812215883026</v>
      </c>
      <c r="T70">
        <v>0</v>
      </c>
      <c r="U70">
        <v>49.102051583661854</v>
      </c>
      <c r="V70">
        <v>5.2989685127485506</v>
      </c>
      <c r="W70">
        <v>13.33628514227315</v>
      </c>
      <c r="X70">
        <v>45.665154276493531</v>
      </c>
      <c r="Y70">
        <v>0</v>
      </c>
      <c r="Z70">
        <v>4.0575046027969108</v>
      </c>
      <c r="AA70">
        <v>8.6980592001669788</v>
      </c>
      <c r="AB70">
        <v>12.231567642802128</v>
      </c>
      <c r="AC70">
        <v>8.996966739777708</v>
      </c>
      <c r="AD70">
        <v>2.8216635813504487</v>
      </c>
      <c r="AE70">
        <v>15.299670675120014</v>
      </c>
      <c r="AF70">
        <v>1.8923329705009393</v>
      </c>
      <c r="AG70">
        <v>12.364421753913588</v>
      </c>
      <c r="AH70">
        <v>30.668106735545813</v>
      </c>
      <c r="AI70">
        <v>0</v>
      </c>
      <c r="AJ70">
        <v>0</v>
      </c>
      <c r="AK70">
        <v>16.497580184710916</v>
      </c>
      <c r="AL70">
        <v>0</v>
      </c>
      <c r="AM70">
        <v>4.0854664538196612</v>
      </c>
      <c r="AN70">
        <v>0.90716933953245671</v>
      </c>
      <c r="AO70">
        <v>0</v>
      </c>
      <c r="AP70">
        <v>2.7757101082065461</v>
      </c>
      <c r="AQ70">
        <v>0</v>
      </c>
      <c r="AR70">
        <v>15.720034751243274</v>
      </c>
      <c r="AS70">
        <v>9.9088834422876211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36.481123524045827</v>
      </c>
      <c r="BB70">
        <f t="shared" si="1"/>
        <v>836.27302776891725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12.107701941139636</v>
      </c>
      <c r="H71">
        <v>0</v>
      </c>
      <c r="I71">
        <v>0</v>
      </c>
      <c r="J71">
        <v>22.197453558755999</v>
      </c>
      <c r="K71">
        <v>9.4970231242881269</v>
      </c>
      <c r="L71">
        <v>443.9588354729288</v>
      </c>
      <c r="M71">
        <v>28.476911377029111</v>
      </c>
      <c r="N71">
        <v>36.569535122097506</v>
      </c>
      <c r="O71">
        <v>0</v>
      </c>
      <c r="P71">
        <v>31.572901979514356</v>
      </c>
      <c r="Q71">
        <v>6.7546354611977462</v>
      </c>
      <c r="R71">
        <v>13.125743343176753</v>
      </c>
      <c r="S71">
        <v>8.165812215883026</v>
      </c>
      <c r="T71">
        <v>0</v>
      </c>
      <c r="U71">
        <v>49.102051583661854</v>
      </c>
      <c r="V71">
        <v>5.2989685127485506</v>
      </c>
      <c r="W71">
        <v>13.33628514227315</v>
      </c>
      <c r="X71">
        <v>45.665154276493531</v>
      </c>
      <c r="Y71">
        <v>0</v>
      </c>
      <c r="Z71">
        <v>4.0575046027969108</v>
      </c>
      <c r="AA71">
        <v>8.6980592001669788</v>
      </c>
      <c r="AB71">
        <v>12.231567642802128</v>
      </c>
      <c r="AC71">
        <v>8.996966739777708</v>
      </c>
      <c r="AD71">
        <v>2.8216635813504487</v>
      </c>
      <c r="AE71">
        <v>15.299670675120014</v>
      </c>
      <c r="AF71">
        <v>1.8923329705009393</v>
      </c>
      <c r="AG71">
        <v>12.364421753913588</v>
      </c>
      <c r="AH71">
        <v>30.668106735545813</v>
      </c>
      <c r="AI71">
        <v>0.98524925773324956</v>
      </c>
      <c r="AJ71">
        <v>0</v>
      </c>
      <c r="AK71">
        <v>16.497580184710916</v>
      </c>
      <c r="AL71">
        <v>0</v>
      </c>
      <c r="AM71">
        <v>4.8926555495616784</v>
      </c>
      <c r="AN71">
        <v>0.82996394074305979</v>
      </c>
      <c r="AO71">
        <v>0</v>
      </c>
      <c r="AP71">
        <v>0.5154889835038321</v>
      </c>
      <c r="AQ71">
        <v>2.5354988940617829</v>
      </c>
      <c r="AR71">
        <v>15.720034751243274</v>
      </c>
      <c r="AS71">
        <v>10.158686902108117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36.574768656931404</v>
      </c>
      <c r="BB71">
        <f t="shared" si="1"/>
        <v>838.41969681989713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12.107701941139636</v>
      </c>
      <c r="H72">
        <v>0</v>
      </c>
      <c r="I72">
        <v>0</v>
      </c>
      <c r="J72">
        <v>22.197453558755999</v>
      </c>
      <c r="K72">
        <v>9.4970231242881269</v>
      </c>
      <c r="L72">
        <v>443.9588354729288</v>
      </c>
      <c r="M72">
        <v>28.476911377029111</v>
      </c>
      <c r="N72">
        <v>36.569535122097506</v>
      </c>
      <c r="O72">
        <v>0</v>
      </c>
      <c r="P72">
        <v>31.572901979514356</v>
      </c>
      <c r="Q72">
        <v>6.7546354611977462</v>
      </c>
      <c r="R72">
        <v>13.125743343176753</v>
      </c>
      <c r="S72">
        <v>8.165812215883026</v>
      </c>
      <c r="T72">
        <v>0</v>
      </c>
      <c r="U72">
        <v>49.102051583661854</v>
      </c>
      <c r="V72">
        <v>5.2989685127485506</v>
      </c>
      <c r="W72">
        <v>13.33628514227315</v>
      </c>
      <c r="X72">
        <v>45.665154276493531</v>
      </c>
      <c r="Y72">
        <v>0</v>
      </c>
      <c r="Z72">
        <v>4.0575046027969108</v>
      </c>
      <c r="AA72">
        <v>8.6980592001669788</v>
      </c>
      <c r="AB72">
        <v>12.231567642802128</v>
      </c>
      <c r="AC72">
        <v>8.996966739777708</v>
      </c>
      <c r="AD72">
        <v>2.8216635813504487</v>
      </c>
      <c r="AE72">
        <v>15.299670675120014</v>
      </c>
      <c r="AF72">
        <v>1.8923329705009393</v>
      </c>
      <c r="AG72">
        <v>12.364421753913588</v>
      </c>
      <c r="AH72">
        <v>30.668106735545813</v>
      </c>
      <c r="AI72">
        <v>0.98524925773324956</v>
      </c>
      <c r="AJ72">
        <v>0</v>
      </c>
      <c r="AK72">
        <v>16.497580184710916</v>
      </c>
      <c r="AL72">
        <v>0</v>
      </c>
      <c r="AM72">
        <v>4.8926555495616784</v>
      </c>
      <c r="AN72">
        <v>0.82996394074305979</v>
      </c>
      <c r="AO72">
        <v>0</v>
      </c>
      <c r="AP72">
        <v>0.5154889835038321</v>
      </c>
      <c r="AQ72">
        <v>5.0709980736485072</v>
      </c>
      <c r="AR72">
        <v>15.720034751243274</v>
      </c>
      <c r="AS72">
        <v>10.158686902108117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36.68075252263813</v>
      </c>
      <c r="BB72">
        <f t="shared" si="1"/>
        <v>840.84921213377709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12.107701941139636</v>
      </c>
      <c r="H73">
        <v>0</v>
      </c>
      <c r="I73">
        <v>0</v>
      </c>
      <c r="J73">
        <v>22.197453558755999</v>
      </c>
      <c r="K73">
        <v>9.4970231242881269</v>
      </c>
      <c r="L73">
        <v>443.9588354729288</v>
      </c>
      <c r="M73">
        <v>28.476911377029111</v>
      </c>
      <c r="N73">
        <v>36.569535122097506</v>
      </c>
      <c r="O73">
        <v>0</v>
      </c>
      <c r="P73">
        <v>31.572901979514356</v>
      </c>
      <c r="Q73">
        <v>6.3631502078679087</v>
      </c>
      <c r="R73">
        <v>13.125743343176753</v>
      </c>
      <c r="S73">
        <v>8.165812215883026</v>
      </c>
      <c r="T73">
        <v>0</v>
      </c>
      <c r="U73">
        <v>49.102051583661854</v>
      </c>
      <c r="V73">
        <v>5.2989685127485506</v>
      </c>
      <c r="W73">
        <v>13.33628514227315</v>
      </c>
      <c r="X73">
        <v>45.665154276493531</v>
      </c>
      <c r="Y73">
        <v>0</v>
      </c>
      <c r="Z73">
        <v>4.0575046027969108</v>
      </c>
      <c r="AA73">
        <v>4.3490296000834894</v>
      </c>
      <c r="AB73">
        <v>12.231567642802128</v>
      </c>
      <c r="AC73">
        <v>8.996966739777708</v>
      </c>
      <c r="AD73">
        <v>2.8216635813504487</v>
      </c>
      <c r="AE73">
        <v>15.299670675120014</v>
      </c>
      <c r="AF73">
        <v>1.8923329705009393</v>
      </c>
      <c r="AG73">
        <v>12.364421753913588</v>
      </c>
      <c r="AH73">
        <v>30.668106735545813</v>
      </c>
      <c r="AI73">
        <v>0.98524925773324956</v>
      </c>
      <c r="AJ73">
        <v>0</v>
      </c>
      <c r="AK73">
        <v>16.497580184710916</v>
      </c>
      <c r="AL73">
        <v>0</v>
      </c>
      <c r="AM73">
        <v>4.8926555495616784</v>
      </c>
      <c r="AN73">
        <v>0.82996394074305979</v>
      </c>
      <c r="AO73">
        <v>0</v>
      </c>
      <c r="AP73">
        <v>0.75340714829327349</v>
      </c>
      <c r="AQ73">
        <v>5.0709980736485072</v>
      </c>
      <c r="AR73">
        <v>15.720034751243274</v>
      </c>
      <c r="AS73">
        <v>9.9088834422876211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36.482102196433154</v>
      </c>
      <c r="BB73">
        <f t="shared" si="1"/>
        <v>836.29546231153768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12.107701941139636</v>
      </c>
      <c r="H74">
        <v>0</v>
      </c>
      <c r="I74">
        <v>0</v>
      </c>
      <c r="J74">
        <v>22.197453558755999</v>
      </c>
      <c r="K74">
        <v>9.4970231242881269</v>
      </c>
      <c r="L74">
        <v>443.95777824489522</v>
      </c>
      <c r="M74">
        <v>28.476911377029111</v>
      </c>
      <c r="N74">
        <v>36.569535122097506</v>
      </c>
      <c r="O74">
        <v>0</v>
      </c>
      <c r="P74">
        <v>31.572901979514356</v>
      </c>
      <c r="Q74">
        <v>6.3631502078679087</v>
      </c>
      <c r="R74">
        <v>13.125743343176753</v>
      </c>
      <c r="S74">
        <v>8.1660340563687139</v>
      </c>
      <c r="T74">
        <v>0</v>
      </c>
      <c r="U74">
        <v>49.102051583661854</v>
      </c>
      <c r="V74">
        <v>5.2989685127485506</v>
      </c>
      <c r="W74">
        <v>13.33628514227315</v>
      </c>
      <c r="X74">
        <v>45.665154276493531</v>
      </c>
      <c r="Y74">
        <v>0</v>
      </c>
      <c r="Z74">
        <v>4.0575046027969108</v>
      </c>
      <c r="AA74">
        <v>4.3490296000834894</v>
      </c>
      <c r="AB74">
        <v>12.231567642802128</v>
      </c>
      <c r="AC74">
        <v>8.996966739777708</v>
      </c>
      <c r="AD74">
        <v>2.8216635813504487</v>
      </c>
      <c r="AE74">
        <v>15.299670675120014</v>
      </c>
      <c r="AF74">
        <v>1.8923329705009393</v>
      </c>
      <c r="AG74">
        <v>12.364421753913588</v>
      </c>
      <c r="AH74">
        <v>38.335133419432275</v>
      </c>
      <c r="AI74">
        <v>0.98524925773324956</v>
      </c>
      <c r="AJ74">
        <v>0</v>
      </c>
      <c r="AK74">
        <v>16.497580184710916</v>
      </c>
      <c r="AL74">
        <v>0</v>
      </c>
      <c r="AM74">
        <v>4.8926555495616784</v>
      </c>
      <c r="AN74">
        <v>0.82996394074305979</v>
      </c>
      <c r="AO74">
        <v>0</v>
      </c>
      <c r="AP74">
        <v>0.75340714829327349</v>
      </c>
      <c r="AQ74">
        <v>5.0709980736485072</v>
      </c>
      <c r="AR74">
        <v>15.720034751243274</v>
      </c>
      <c r="AS74">
        <v>9.9088834422876211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36.802548992620075</v>
      </c>
      <c r="BB74">
        <f t="shared" si="1"/>
        <v>843.64120681168924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12.107701941139636</v>
      </c>
      <c r="H75">
        <v>0</v>
      </c>
      <c r="I75">
        <v>0</v>
      </c>
      <c r="J75">
        <v>22.197453558755999</v>
      </c>
      <c r="K75">
        <v>9.4970231242881269</v>
      </c>
      <c r="L75">
        <v>443.95777824489522</v>
      </c>
      <c r="M75">
        <v>28.476911377029111</v>
      </c>
      <c r="N75">
        <v>36.569535122097506</v>
      </c>
      <c r="O75">
        <v>0</v>
      </c>
      <c r="P75">
        <v>31.572901979514356</v>
      </c>
      <c r="Q75">
        <v>6.3631502078679087</v>
      </c>
      <c r="R75">
        <v>13.125743343176753</v>
      </c>
      <c r="S75">
        <v>8.1660340563687139</v>
      </c>
      <c r="T75">
        <v>0</v>
      </c>
      <c r="U75">
        <v>49.102051583661854</v>
      </c>
      <c r="V75">
        <v>5.2989685127485506</v>
      </c>
      <c r="W75">
        <v>13.33628514227315</v>
      </c>
      <c r="X75">
        <v>45.665154276493531</v>
      </c>
      <c r="Y75">
        <v>0</v>
      </c>
      <c r="Z75">
        <v>2.0090027317887702</v>
      </c>
      <c r="AA75">
        <v>3.9127572465038609</v>
      </c>
      <c r="AB75">
        <v>12.231567642802128</v>
      </c>
      <c r="AC75">
        <v>8.996966739777708</v>
      </c>
      <c r="AD75">
        <v>4.9072414205802541</v>
      </c>
      <c r="AE75">
        <v>15.299670675120014</v>
      </c>
      <c r="AF75">
        <v>1.8923329705009393</v>
      </c>
      <c r="AG75">
        <v>12.364421753913588</v>
      </c>
      <c r="AH75">
        <v>38.335133419432275</v>
      </c>
      <c r="AI75">
        <v>0.98524925773324956</v>
      </c>
      <c r="AJ75">
        <v>0</v>
      </c>
      <c r="AK75">
        <v>16.497580184710916</v>
      </c>
      <c r="AL75">
        <v>0</v>
      </c>
      <c r="AM75">
        <v>4.8926555495616784</v>
      </c>
      <c r="AN75">
        <v>0.82996394074305979</v>
      </c>
      <c r="AO75">
        <v>0</v>
      </c>
      <c r="AP75">
        <v>0.95167201880355268</v>
      </c>
      <c r="AQ75">
        <v>5.0709980736485072</v>
      </c>
      <c r="AR75">
        <v>15.720034751243274</v>
      </c>
      <c r="AS75">
        <v>9.9088834422876211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36.794150055299433</v>
      </c>
      <c r="BB75">
        <f t="shared" si="1"/>
        <v>843.44867423416235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12.107701941139636</v>
      </c>
      <c r="H76">
        <v>0</v>
      </c>
      <c r="I76">
        <v>0</v>
      </c>
      <c r="J76">
        <v>22.197453558755999</v>
      </c>
      <c r="K76">
        <v>9.4970231242881269</v>
      </c>
      <c r="L76">
        <v>443.95777824489522</v>
      </c>
      <c r="M76">
        <v>28.476911377029111</v>
      </c>
      <c r="N76">
        <v>36.569535122097506</v>
      </c>
      <c r="O76">
        <v>0</v>
      </c>
      <c r="P76">
        <v>31.572901979514356</v>
      </c>
      <c r="Q76">
        <v>6.3631502078679087</v>
      </c>
      <c r="R76">
        <v>13.125743343176753</v>
      </c>
      <c r="S76">
        <v>8.1660340563687139</v>
      </c>
      <c r="T76">
        <v>0</v>
      </c>
      <c r="U76">
        <v>49.102051583661854</v>
      </c>
      <c r="V76">
        <v>5.2989685127485506</v>
      </c>
      <c r="W76">
        <v>13.33628514227315</v>
      </c>
      <c r="X76">
        <v>45.665154276493531</v>
      </c>
      <c r="Y76">
        <v>0</v>
      </c>
      <c r="Z76">
        <v>2.0090027317887702</v>
      </c>
      <c r="AA76">
        <v>8.6980592001669788</v>
      </c>
      <c r="AB76">
        <v>12.231567642802128</v>
      </c>
      <c r="AC76">
        <v>8.996966739777708</v>
      </c>
      <c r="AD76">
        <v>5.6433271627008974</v>
      </c>
      <c r="AE76">
        <v>15.299670675120014</v>
      </c>
      <c r="AF76">
        <v>1.8923329705009393</v>
      </c>
      <c r="AG76">
        <v>12.364421753913588</v>
      </c>
      <c r="AH76">
        <v>38.335133419432275</v>
      </c>
      <c r="AI76">
        <v>0.98524925773324956</v>
      </c>
      <c r="AJ76">
        <v>0</v>
      </c>
      <c r="AK76">
        <v>16.497580184710916</v>
      </c>
      <c r="AL76">
        <v>0</v>
      </c>
      <c r="AM76">
        <v>4.8926555495616784</v>
      </c>
      <c r="AN76">
        <v>0.82996394074305979</v>
      </c>
      <c r="AO76">
        <v>0</v>
      </c>
      <c r="AP76">
        <v>0.95167201880355268</v>
      </c>
      <c r="AQ76">
        <v>7.6064969677102905</v>
      </c>
      <c r="AR76">
        <v>15.720034751243274</v>
      </c>
      <c r="AS76">
        <v>9.9088834422876211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37.130927914754977</v>
      </c>
      <c r="BB76">
        <f t="shared" si="1"/>
        <v>851.16878296455229</v>
      </c>
    </row>
    <row r="77" spans="1:54">
      <c r="A77" t="s">
        <v>119</v>
      </c>
      <c r="B77">
        <v>0</v>
      </c>
      <c r="C77">
        <v>0</v>
      </c>
      <c r="D77">
        <v>5.1997537048632845</v>
      </c>
      <c r="E77">
        <v>0</v>
      </c>
      <c r="F77">
        <v>0</v>
      </c>
      <c r="G77">
        <v>19.498546232519306</v>
      </c>
      <c r="H77">
        <v>0</v>
      </c>
      <c r="I77">
        <v>0</v>
      </c>
      <c r="J77">
        <v>24.097050720100189</v>
      </c>
      <c r="K77">
        <v>9.4970231242881269</v>
      </c>
      <c r="L77">
        <v>443.95777824489522</v>
      </c>
      <c r="M77">
        <v>28.476911377029111</v>
      </c>
      <c r="N77">
        <v>36.569535122097506</v>
      </c>
      <c r="O77">
        <v>0</v>
      </c>
      <c r="P77">
        <v>31.572901979514356</v>
      </c>
      <c r="Q77">
        <v>6.3617025648362677</v>
      </c>
      <c r="R77">
        <v>13.125743343176753</v>
      </c>
      <c r="S77">
        <v>8.1660340563687139</v>
      </c>
      <c r="T77">
        <v>0</v>
      </c>
      <c r="U77">
        <v>49.102051583661854</v>
      </c>
      <c r="V77">
        <v>5.2989685127485506</v>
      </c>
      <c r="W77">
        <v>13.33628514227315</v>
      </c>
      <c r="X77">
        <v>45.665154276493531</v>
      </c>
      <c r="Y77">
        <v>0</v>
      </c>
      <c r="Z77">
        <v>4.0575046027969108</v>
      </c>
      <c r="AA77">
        <v>13.047089120434148</v>
      </c>
      <c r="AB77">
        <v>12.231567642802128</v>
      </c>
      <c r="AC77">
        <v>8.996966739777708</v>
      </c>
      <c r="AD77">
        <v>5.6433271627008974</v>
      </c>
      <c r="AE77">
        <v>15.299670675120014</v>
      </c>
      <c r="AF77">
        <v>2.5027627213775827</v>
      </c>
      <c r="AG77">
        <v>12.364421753913588</v>
      </c>
      <c r="AH77">
        <v>38.335133419432275</v>
      </c>
      <c r="AI77">
        <v>0.98524925773324956</v>
      </c>
      <c r="AJ77">
        <v>0</v>
      </c>
      <c r="AK77">
        <v>16.497580184710916</v>
      </c>
      <c r="AL77">
        <v>0</v>
      </c>
      <c r="AM77">
        <v>4.8926555495616784</v>
      </c>
      <c r="AN77">
        <v>0.82996394074305979</v>
      </c>
      <c r="AO77">
        <v>0</v>
      </c>
      <c r="AP77">
        <v>0.95167201880355268</v>
      </c>
      <c r="AQ77">
        <v>7.6064969677102905</v>
      </c>
      <c r="AR77">
        <v>16.403514717926729</v>
      </c>
      <c r="AS77">
        <v>9.9088834422876211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38.058059815932729</v>
      </c>
      <c r="BB77">
        <f t="shared" si="1"/>
        <v>872.42184008676566</v>
      </c>
    </row>
    <row r="78" spans="1:54">
      <c r="A78" t="s">
        <v>120</v>
      </c>
      <c r="B78">
        <v>0</v>
      </c>
      <c r="C78">
        <v>0</v>
      </c>
      <c r="D78">
        <v>5.1997537048632845</v>
      </c>
      <c r="E78">
        <v>0</v>
      </c>
      <c r="F78">
        <v>0</v>
      </c>
      <c r="G78">
        <v>19.498546232519306</v>
      </c>
      <c r="H78">
        <v>0</v>
      </c>
      <c r="I78">
        <v>0</v>
      </c>
      <c r="J78">
        <v>24.097050720100189</v>
      </c>
      <c r="K78">
        <v>9.4970231242881269</v>
      </c>
      <c r="L78">
        <v>443.95777824489522</v>
      </c>
      <c r="M78">
        <v>28.476911377029111</v>
      </c>
      <c r="N78">
        <v>36.569535122097506</v>
      </c>
      <c r="O78">
        <v>0</v>
      </c>
      <c r="P78">
        <v>31.572901979514356</v>
      </c>
      <c r="Q78">
        <v>6.3617025648362677</v>
      </c>
      <c r="R78">
        <v>13.125743343176753</v>
      </c>
      <c r="S78">
        <v>8.1660340563687139</v>
      </c>
      <c r="T78">
        <v>0</v>
      </c>
      <c r="U78">
        <v>49.102051583661854</v>
      </c>
      <c r="V78">
        <v>5.2989685127485506</v>
      </c>
      <c r="W78">
        <v>13.33628514227315</v>
      </c>
      <c r="X78">
        <v>45.665154276493531</v>
      </c>
      <c r="Y78">
        <v>0</v>
      </c>
      <c r="Z78">
        <v>6.0862569041953654</v>
      </c>
      <c r="AA78">
        <v>13.047089120434148</v>
      </c>
      <c r="AB78">
        <v>12.668998865879775</v>
      </c>
      <c r="AC78">
        <v>8.996966739777708</v>
      </c>
      <c r="AD78">
        <v>8.4649907440513434</v>
      </c>
      <c r="AE78">
        <v>16.359037315696096</v>
      </c>
      <c r="AF78">
        <v>2.5943271097307448</v>
      </c>
      <c r="AG78">
        <v>12.364421753913588</v>
      </c>
      <c r="AH78">
        <v>46.002160416927573</v>
      </c>
      <c r="AI78">
        <v>0.98524925773324956</v>
      </c>
      <c r="AJ78">
        <v>0</v>
      </c>
      <c r="AK78">
        <v>16.497580184710916</v>
      </c>
      <c r="AL78">
        <v>0</v>
      </c>
      <c r="AM78">
        <v>4.8926555495616784</v>
      </c>
      <c r="AN78">
        <v>0.82996394074305979</v>
      </c>
      <c r="AO78">
        <v>0</v>
      </c>
      <c r="AP78">
        <v>0.95167201880355268</v>
      </c>
      <c r="AQ78">
        <v>7.8990546751721986</v>
      </c>
      <c r="AR78">
        <v>16.403514717926729</v>
      </c>
      <c r="AS78">
        <v>9.9088834422876211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38.659911382632721</v>
      </c>
      <c r="BB78">
        <f t="shared" si="1"/>
        <v>886.21835135977869</v>
      </c>
    </row>
    <row r="79" spans="1:54">
      <c r="A79" t="s">
        <v>121</v>
      </c>
      <c r="B79">
        <v>0</v>
      </c>
      <c r="C79">
        <v>0</v>
      </c>
      <c r="D79">
        <v>16.405760801502819</v>
      </c>
      <c r="E79">
        <v>0</v>
      </c>
      <c r="F79">
        <v>0</v>
      </c>
      <c r="G79">
        <v>47.515997722307667</v>
      </c>
      <c r="H79">
        <v>0</v>
      </c>
      <c r="I79">
        <v>0</v>
      </c>
      <c r="J79">
        <v>47.756220292931374</v>
      </c>
      <c r="K79">
        <v>9.4970231242881269</v>
      </c>
      <c r="L79">
        <v>443.9588354729288</v>
      </c>
      <c r="M79">
        <v>28.476911377029111</v>
      </c>
      <c r="N79">
        <v>36.569535122097506</v>
      </c>
      <c r="O79">
        <v>0</v>
      </c>
      <c r="P79">
        <v>31.572901979514356</v>
      </c>
      <c r="Q79">
        <v>6.3617025648362677</v>
      </c>
      <c r="R79">
        <v>13.125743343176753</v>
      </c>
      <c r="S79">
        <v>8.165812215883026</v>
      </c>
      <c r="T79">
        <v>0</v>
      </c>
      <c r="U79">
        <v>49.425619692794434</v>
      </c>
      <c r="V79">
        <v>5.2989685127485506</v>
      </c>
      <c r="W79">
        <v>13.33628514227315</v>
      </c>
      <c r="X79">
        <v>45.665154276493531</v>
      </c>
      <c r="Y79">
        <v>0</v>
      </c>
      <c r="Z79">
        <v>6.0862569041953654</v>
      </c>
      <c r="AA79">
        <v>13.047089120434148</v>
      </c>
      <c r="AB79">
        <v>12.668998865879775</v>
      </c>
      <c r="AC79">
        <v>8.996966739777708</v>
      </c>
      <c r="AD79">
        <v>11.312826811051972</v>
      </c>
      <c r="AE79">
        <v>16.359037315696096</v>
      </c>
      <c r="AF79">
        <v>2.5943271097307448</v>
      </c>
      <c r="AG79">
        <v>12.364421753913588</v>
      </c>
      <c r="AH79">
        <v>46.002160416927573</v>
      </c>
      <c r="AI79">
        <v>0.98524925773324956</v>
      </c>
      <c r="AJ79">
        <v>0</v>
      </c>
      <c r="AK79">
        <v>16.497580184710916</v>
      </c>
      <c r="AL79">
        <v>0</v>
      </c>
      <c r="AM79">
        <v>4.8926555495616784</v>
      </c>
      <c r="AN79">
        <v>0.82996394074305979</v>
      </c>
      <c r="AO79">
        <v>0</v>
      </c>
      <c r="AP79">
        <v>1.3482020800012171</v>
      </c>
      <c r="AQ79">
        <v>7.8990546751721986</v>
      </c>
      <c r="AR79">
        <v>15.720034751243274</v>
      </c>
      <c r="AS79">
        <v>9.9088834422876211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41.409010347402344</v>
      </c>
      <c r="BB79">
        <f t="shared" si="1"/>
        <v>949.2371702124633</v>
      </c>
    </row>
    <row r="80" spans="1:54">
      <c r="A80" t="s">
        <v>122</v>
      </c>
      <c r="B80">
        <v>0</v>
      </c>
      <c r="C80">
        <v>0</v>
      </c>
      <c r="D80">
        <v>20.893341682321019</v>
      </c>
      <c r="E80">
        <v>0</v>
      </c>
      <c r="F80">
        <v>0</v>
      </c>
      <c r="G80">
        <v>47.515997722307667</v>
      </c>
      <c r="H80">
        <v>0</v>
      </c>
      <c r="I80">
        <v>0</v>
      </c>
      <c r="J80">
        <v>47.756220292931374</v>
      </c>
      <c r="K80">
        <v>9.4970231242881269</v>
      </c>
      <c r="L80">
        <v>443.9588354729288</v>
      </c>
      <c r="M80">
        <v>28.476911377029111</v>
      </c>
      <c r="N80">
        <v>36.569535122097506</v>
      </c>
      <c r="O80">
        <v>0</v>
      </c>
      <c r="P80">
        <v>31.572901979514356</v>
      </c>
      <c r="Q80">
        <v>6.3617025648362677</v>
      </c>
      <c r="R80">
        <v>13.125743343176753</v>
      </c>
      <c r="S80">
        <v>8.165812215883026</v>
      </c>
      <c r="T80">
        <v>0</v>
      </c>
      <c r="U80">
        <v>49.44729577190293</v>
      </c>
      <c r="V80">
        <v>5.2989685127485506</v>
      </c>
      <c r="W80">
        <v>13.33628514227315</v>
      </c>
      <c r="X80">
        <v>45.665154276493531</v>
      </c>
      <c r="Y80">
        <v>0</v>
      </c>
      <c r="Z80">
        <v>6.0862569041953654</v>
      </c>
      <c r="AA80">
        <v>13.047089120434148</v>
      </c>
      <c r="AB80">
        <v>12.668998865879775</v>
      </c>
      <c r="AC80">
        <v>8.996966739777708</v>
      </c>
      <c r="AD80">
        <v>11.312826811051972</v>
      </c>
      <c r="AE80">
        <v>16.359037315696096</v>
      </c>
      <c r="AF80">
        <v>2.5943271097307448</v>
      </c>
      <c r="AG80">
        <v>12.364421753913588</v>
      </c>
      <c r="AH80">
        <v>46.002160416927573</v>
      </c>
      <c r="AI80">
        <v>2.3645978076915046</v>
      </c>
      <c r="AJ80">
        <v>0</v>
      </c>
      <c r="AK80">
        <v>16.497580184710916</v>
      </c>
      <c r="AL80">
        <v>0</v>
      </c>
      <c r="AM80">
        <v>4.8926555495616784</v>
      </c>
      <c r="AN80">
        <v>0.82996394074305979</v>
      </c>
      <c r="AO80">
        <v>0</v>
      </c>
      <c r="AP80">
        <v>1.3482020800012171</v>
      </c>
      <c r="AQ80">
        <v>7.8990546751721986</v>
      </c>
      <c r="AR80">
        <v>15.720034751243274</v>
      </c>
      <c r="AS80">
        <v>9.9088834422876211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41.655154057715549</v>
      </c>
      <c r="BB80">
        <f t="shared" si="1"/>
        <v>954.87963201203524</v>
      </c>
    </row>
    <row r="81" spans="1:54">
      <c r="A81" t="s">
        <v>123</v>
      </c>
      <c r="B81">
        <v>0</v>
      </c>
      <c r="C81">
        <v>0</v>
      </c>
      <c r="D81">
        <v>18.826967230223332</v>
      </c>
      <c r="E81">
        <v>0</v>
      </c>
      <c r="F81">
        <v>0</v>
      </c>
      <c r="G81">
        <v>70.308648507618457</v>
      </c>
      <c r="H81">
        <v>0</v>
      </c>
      <c r="I81">
        <v>0</v>
      </c>
      <c r="J81">
        <v>47.756220292931374</v>
      </c>
      <c r="K81">
        <v>9.4970231242881269</v>
      </c>
      <c r="L81">
        <v>443.9588354729288</v>
      </c>
      <c r="M81">
        <v>28.476911377029111</v>
      </c>
      <c r="N81">
        <v>36.569535122097506</v>
      </c>
      <c r="O81">
        <v>0</v>
      </c>
      <c r="P81">
        <v>31.572901979514356</v>
      </c>
      <c r="Q81">
        <v>6.3617025648362677</v>
      </c>
      <c r="R81">
        <v>13.125743343176753</v>
      </c>
      <c r="S81">
        <v>8.165812215883026</v>
      </c>
      <c r="T81">
        <v>0</v>
      </c>
      <c r="U81">
        <v>49.44729577190293</v>
      </c>
      <c r="V81">
        <v>5.2989685127485506</v>
      </c>
      <c r="W81">
        <v>13.33628514227315</v>
      </c>
      <c r="X81">
        <v>45.665154276493531</v>
      </c>
      <c r="Y81">
        <v>0</v>
      </c>
      <c r="Z81">
        <v>6.0862569041953654</v>
      </c>
      <c r="AA81">
        <v>13.047089120434148</v>
      </c>
      <c r="AB81">
        <v>12.668998865879775</v>
      </c>
      <c r="AC81">
        <v>8.996966739777708</v>
      </c>
      <c r="AD81">
        <v>11.312826811051972</v>
      </c>
      <c r="AE81">
        <v>15.715793872364848</v>
      </c>
      <c r="AF81">
        <v>2.5943271097307448</v>
      </c>
      <c r="AG81">
        <v>12.364421753913588</v>
      </c>
      <c r="AH81">
        <v>46.002160416927573</v>
      </c>
      <c r="AI81">
        <v>15.36988619021081</v>
      </c>
      <c r="AJ81">
        <v>0</v>
      </c>
      <c r="AK81">
        <v>16.497580184710916</v>
      </c>
      <c r="AL81">
        <v>0</v>
      </c>
      <c r="AM81">
        <v>4.8926555495616784</v>
      </c>
      <c r="AN81">
        <v>0.82996394074305979</v>
      </c>
      <c r="AO81">
        <v>0</v>
      </c>
      <c r="AP81">
        <v>0.55514195760588791</v>
      </c>
      <c r="AQ81">
        <v>7.8990546751721986</v>
      </c>
      <c r="AR81">
        <v>15.720034751243274</v>
      </c>
      <c r="AS81">
        <v>9.9088834422876211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43.005095973785785</v>
      </c>
      <c r="BB81">
        <f t="shared" si="1"/>
        <v>985.82495124597062</v>
      </c>
    </row>
    <row r="82" spans="1:54">
      <c r="A82" t="s">
        <v>124</v>
      </c>
      <c r="B82">
        <v>0</v>
      </c>
      <c r="C82">
        <v>0</v>
      </c>
      <c r="D82">
        <v>18.826967230223332</v>
      </c>
      <c r="E82">
        <v>0</v>
      </c>
      <c r="F82">
        <v>0</v>
      </c>
      <c r="G82">
        <v>70.308648507618457</v>
      </c>
      <c r="H82">
        <v>0</v>
      </c>
      <c r="I82">
        <v>0</v>
      </c>
      <c r="J82">
        <v>47.756220292931374</v>
      </c>
      <c r="K82">
        <v>9.4970231242881269</v>
      </c>
      <c r="L82">
        <v>443.9588354729288</v>
      </c>
      <c r="M82">
        <v>28.476911377029111</v>
      </c>
      <c r="N82">
        <v>36.569535122097506</v>
      </c>
      <c r="O82">
        <v>0</v>
      </c>
      <c r="P82">
        <v>31.572901979514356</v>
      </c>
      <c r="Q82">
        <v>6.3617025648362677</v>
      </c>
      <c r="R82">
        <v>13.125743343176753</v>
      </c>
      <c r="S82">
        <v>8.165812215883026</v>
      </c>
      <c r="T82">
        <v>0</v>
      </c>
      <c r="U82">
        <v>49.44729577190293</v>
      </c>
      <c r="V82">
        <v>5.2989685127485506</v>
      </c>
      <c r="W82">
        <v>13.33628514227315</v>
      </c>
      <c r="X82">
        <v>45.665154276493531</v>
      </c>
      <c r="Y82">
        <v>0</v>
      </c>
      <c r="Z82">
        <v>6.0862569041953654</v>
      </c>
      <c r="AA82">
        <v>13.047089120434148</v>
      </c>
      <c r="AB82">
        <v>12.668998865879775</v>
      </c>
      <c r="AC82">
        <v>8.996966739777708</v>
      </c>
      <c r="AD82">
        <v>11.312826811051972</v>
      </c>
      <c r="AE82">
        <v>15.299670675120014</v>
      </c>
      <c r="AF82">
        <v>2.5943271097307448</v>
      </c>
      <c r="AG82">
        <v>12.364421753913588</v>
      </c>
      <c r="AH82">
        <v>46.002160416927573</v>
      </c>
      <c r="AI82">
        <v>15.36988619021081</v>
      </c>
      <c r="AJ82">
        <v>0</v>
      </c>
      <c r="AK82">
        <v>16.497580184710916</v>
      </c>
      <c r="AL82">
        <v>0</v>
      </c>
      <c r="AM82">
        <v>4.8926555495616784</v>
      </c>
      <c r="AN82">
        <v>0.82996394074305979</v>
      </c>
      <c r="AO82">
        <v>0</v>
      </c>
      <c r="AP82">
        <v>0.55514195760588791</v>
      </c>
      <c r="AQ82">
        <v>7.8990546751721986</v>
      </c>
      <c r="AR82">
        <v>15.720034751243274</v>
      </c>
      <c r="AS82">
        <v>9.9088834422876211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42.987702024140951</v>
      </c>
      <c r="BB82">
        <f t="shared" si="1"/>
        <v>985.42622199837058</v>
      </c>
    </row>
    <row r="83" spans="1:54">
      <c r="A83" t="s">
        <v>125</v>
      </c>
      <c r="B83">
        <v>0</v>
      </c>
      <c r="C83">
        <v>0</v>
      </c>
      <c r="D83">
        <v>18.826967230223332</v>
      </c>
      <c r="E83">
        <v>0</v>
      </c>
      <c r="F83">
        <v>0</v>
      </c>
      <c r="G83">
        <v>70.308648507618457</v>
      </c>
      <c r="H83">
        <v>0</v>
      </c>
      <c r="I83">
        <v>0</v>
      </c>
      <c r="J83">
        <v>47.756220292931374</v>
      </c>
      <c r="K83">
        <v>9.4970231242881269</v>
      </c>
      <c r="L83">
        <v>443.9588354729288</v>
      </c>
      <c r="M83">
        <v>28.476911377029111</v>
      </c>
      <c r="N83">
        <v>36.569535122097506</v>
      </c>
      <c r="O83">
        <v>0</v>
      </c>
      <c r="P83">
        <v>31.572901979514356</v>
      </c>
      <c r="Q83">
        <v>6.3617025648362677</v>
      </c>
      <c r="R83">
        <v>13.125743343176753</v>
      </c>
      <c r="S83">
        <v>8.165812215883026</v>
      </c>
      <c r="T83">
        <v>0</v>
      </c>
      <c r="U83">
        <v>49.44729577190293</v>
      </c>
      <c r="V83">
        <v>5.2989685127485506</v>
      </c>
      <c r="W83">
        <v>13.33628514227315</v>
      </c>
      <c r="X83">
        <v>45.665154276493531</v>
      </c>
      <c r="Y83">
        <v>0</v>
      </c>
      <c r="Z83">
        <v>6.0862569041953654</v>
      </c>
      <c r="AA83">
        <v>13.047089120434148</v>
      </c>
      <c r="AB83">
        <v>12.668998865879775</v>
      </c>
      <c r="AC83">
        <v>8.996966739777708</v>
      </c>
      <c r="AD83">
        <v>11.312826811051972</v>
      </c>
      <c r="AE83">
        <v>15.299670675120014</v>
      </c>
      <c r="AF83">
        <v>2.5943271097307448</v>
      </c>
      <c r="AG83">
        <v>12.364421753913588</v>
      </c>
      <c r="AH83">
        <v>46.002160416927573</v>
      </c>
      <c r="AI83">
        <v>15.36988619021081</v>
      </c>
      <c r="AJ83">
        <v>0</v>
      </c>
      <c r="AK83">
        <v>16.497580184710916</v>
      </c>
      <c r="AL83">
        <v>0</v>
      </c>
      <c r="AM83">
        <v>4.8926555495616784</v>
      </c>
      <c r="AN83">
        <v>0.82996394074305979</v>
      </c>
      <c r="AO83">
        <v>0</v>
      </c>
      <c r="AP83">
        <v>0.55514195760588791</v>
      </c>
      <c r="AQ83">
        <v>7.8990546751721986</v>
      </c>
      <c r="AR83">
        <v>15.720034751243274</v>
      </c>
      <c r="AS83">
        <v>9.9088834422876211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42.987702024140951</v>
      </c>
      <c r="BB83">
        <f t="shared" si="1"/>
        <v>985.42622199837058</v>
      </c>
    </row>
    <row r="84" spans="1:54">
      <c r="A84" t="s">
        <v>126</v>
      </c>
      <c r="B84">
        <v>0</v>
      </c>
      <c r="C84">
        <v>0</v>
      </c>
      <c r="D84">
        <v>18.826967230223332</v>
      </c>
      <c r="E84">
        <v>0</v>
      </c>
      <c r="F84">
        <v>0</v>
      </c>
      <c r="G84">
        <v>70.308648507618457</v>
      </c>
      <c r="H84">
        <v>0</v>
      </c>
      <c r="I84">
        <v>0</v>
      </c>
      <c r="J84">
        <v>47.756220292931374</v>
      </c>
      <c r="K84">
        <v>9.4970231242881269</v>
      </c>
      <c r="L84">
        <v>443.9588354729288</v>
      </c>
      <c r="M84">
        <v>28.476911377029111</v>
      </c>
      <c r="N84">
        <v>36.569535122097506</v>
      </c>
      <c r="O84">
        <v>0</v>
      </c>
      <c r="P84">
        <v>31.572901979514356</v>
      </c>
      <c r="Q84">
        <v>6.3617025648362677</v>
      </c>
      <c r="R84">
        <v>13.125743343176753</v>
      </c>
      <c r="S84">
        <v>8.165812215883026</v>
      </c>
      <c r="T84">
        <v>0</v>
      </c>
      <c r="U84">
        <v>49.44729577190293</v>
      </c>
      <c r="V84">
        <v>5.2989685127485506</v>
      </c>
      <c r="W84">
        <v>13.33628514227315</v>
      </c>
      <c r="X84">
        <v>45.665154276493531</v>
      </c>
      <c r="Y84">
        <v>0</v>
      </c>
      <c r="Z84">
        <v>6.0862569041953654</v>
      </c>
      <c r="AA84">
        <v>13.047089120434148</v>
      </c>
      <c r="AB84">
        <v>12.668998865879775</v>
      </c>
      <c r="AC84">
        <v>8.996966739777708</v>
      </c>
      <c r="AD84">
        <v>11.312826811051972</v>
      </c>
      <c r="AE84">
        <v>15.299670675120014</v>
      </c>
      <c r="AF84">
        <v>2.5943271097307448</v>
      </c>
      <c r="AG84">
        <v>12.364421753913588</v>
      </c>
      <c r="AH84">
        <v>46.002160416927573</v>
      </c>
      <c r="AI84">
        <v>15.36988619021081</v>
      </c>
      <c r="AJ84">
        <v>0</v>
      </c>
      <c r="AK84">
        <v>16.497580184710916</v>
      </c>
      <c r="AL84">
        <v>0</v>
      </c>
      <c r="AM84">
        <v>4.8926555495616784</v>
      </c>
      <c r="AN84">
        <v>0.82996394074305979</v>
      </c>
      <c r="AO84">
        <v>0</v>
      </c>
      <c r="AP84">
        <v>0.55514195760588791</v>
      </c>
      <c r="AQ84">
        <v>7.8990546751721986</v>
      </c>
      <c r="AR84">
        <v>15.720034751243274</v>
      </c>
      <c r="AS84">
        <v>9.9088834422876211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42.987702024140951</v>
      </c>
      <c r="BB84">
        <f t="shared" si="1"/>
        <v>985.42622199837058</v>
      </c>
    </row>
    <row r="85" spans="1:54">
      <c r="A85" t="s">
        <v>127</v>
      </c>
      <c r="B85">
        <v>0</v>
      </c>
      <c r="C85">
        <v>0</v>
      </c>
      <c r="D85">
        <v>20.004802755165937</v>
      </c>
      <c r="E85">
        <v>0</v>
      </c>
      <c r="F85">
        <v>0</v>
      </c>
      <c r="G85">
        <v>70.308648507618457</v>
      </c>
      <c r="H85">
        <v>0</v>
      </c>
      <c r="I85">
        <v>0</v>
      </c>
      <c r="J85">
        <v>45.272385723231061</v>
      </c>
      <c r="K85">
        <v>9.4970231242881269</v>
      </c>
      <c r="L85">
        <v>443.9588354729288</v>
      </c>
      <c r="M85">
        <v>28.476911377029111</v>
      </c>
      <c r="N85">
        <v>36.569535122097506</v>
      </c>
      <c r="O85">
        <v>0</v>
      </c>
      <c r="P85">
        <v>31.572901979514356</v>
      </c>
      <c r="Q85">
        <v>6.3617025648362677</v>
      </c>
      <c r="R85">
        <v>13.125743343176753</v>
      </c>
      <c r="S85">
        <v>8.165812215883026</v>
      </c>
      <c r="T85">
        <v>0</v>
      </c>
      <c r="U85">
        <v>49.44729577190293</v>
      </c>
      <c r="V85">
        <v>5.2989685127485506</v>
      </c>
      <c r="W85">
        <v>13.33628514227315</v>
      </c>
      <c r="X85">
        <v>45.665154276493531</v>
      </c>
      <c r="Y85">
        <v>0</v>
      </c>
      <c r="Z85">
        <v>6.0862569041953654</v>
      </c>
      <c r="AA85">
        <v>13.047089120434148</v>
      </c>
      <c r="AB85">
        <v>12.668998865879775</v>
      </c>
      <c r="AC85">
        <v>8.996966739777708</v>
      </c>
      <c r="AD85">
        <v>11.312826811051972</v>
      </c>
      <c r="AE85">
        <v>15.299670675120014</v>
      </c>
      <c r="AF85">
        <v>2.5943271097307448</v>
      </c>
      <c r="AG85">
        <v>12.364421753913588</v>
      </c>
      <c r="AH85">
        <v>46.002160416927573</v>
      </c>
      <c r="AI85">
        <v>15.36988619021081</v>
      </c>
      <c r="AJ85">
        <v>0</v>
      </c>
      <c r="AK85">
        <v>16.497580184710916</v>
      </c>
      <c r="AL85">
        <v>0</v>
      </c>
      <c r="AM85">
        <v>4.8926555495616784</v>
      </c>
      <c r="AN85">
        <v>0.82996394074305979</v>
      </c>
      <c r="AO85">
        <v>0</v>
      </c>
      <c r="AP85">
        <v>2.7360571341044899</v>
      </c>
      <c r="AQ85">
        <v>7.8990546751721986</v>
      </c>
      <c r="AR85">
        <v>16.403514717926729</v>
      </c>
      <c r="AS85">
        <v>9.9088834422876211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43.0528429810551</v>
      </c>
      <c r="BB85">
        <f t="shared" si="1"/>
        <v>986.919477139881</v>
      </c>
    </row>
    <row r="86" spans="1:54">
      <c r="A86" t="s">
        <v>128</v>
      </c>
      <c r="B86">
        <v>0</v>
      </c>
      <c r="C86">
        <v>0</v>
      </c>
      <c r="D86">
        <v>20.004802755165937</v>
      </c>
      <c r="E86">
        <v>0</v>
      </c>
      <c r="F86">
        <v>0</v>
      </c>
      <c r="G86">
        <v>70.308648507618457</v>
      </c>
      <c r="H86">
        <v>0</v>
      </c>
      <c r="I86">
        <v>0</v>
      </c>
      <c r="J86">
        <v>45.272385723231061</v>
      </c>
      <c r="K86">
        <v>9.4970231242881269</v>
      </c>
      <c r="L86">
        <v>443.9588354729288</v>
      </c>
      <c r="M86">
        <v>28.476911377029111</v>
      </c>
      <c r="N86">
        <v>36.569535122097506</v>
      </c>
      <c r="O86">
        <v>0</v>
      </c>
      <c r="P86">
        <v>31.572901979514356</v>
      </c>
      <c r="Q86">
        <v>6.3617025648362677</v>
      </c>
      <c r="R86">
        <v>13.125743343176753</v>
      </c>
      <c r="S86">
        <v>8.165812215883026</v>
      </c>
      <c r="T86">
        <v>0</v>
      </c>
      <c r="U86">
        <v>49.44729577190293</v>
      </c>
      <c r="V86">
        <v>5.2989685127485506</v>
      </c>
      <c r="W86">
        <v>13.33628514227315</v>
      </c>
      <c r="X86">
        <v>45.665154276493531</v>
      </c>
      <c r="Y86">
        <v>0</v>
      </c>
      <c r="Z86">
        <v>6.0862569041953654</v>
      </c>
      <c r="AA86">
        <v>13.047089120434148</v>
      </c>
      <c r="AB86">
        <v>12.231567642802128</v>
      </c>
      <c r="AC86">
        <v>8.996966739777708</v>
      </c>
      <c r="AD86">
        <v>11.312826811051972</v>
      </c>
      <c r="AE86">
        <v>15.299670675120014</v>
      </c>
      <c r="AF86">
        <v>2.5027627213775827</v>
      </c>
      <c r="AG86">
        <v>12.364421753913588</v>
      </c>
      <c r="AH86">
        <v>46.002160416927573</v>
      </c>
      <c r="AI86">
        <v>15.36988619021081</v>
      </c>
      <c r="AJ86">
        <v>0</v>
      </c>
      <c r="AK86">
        <v>16.497580184710916</v>
      </c>
      <c r="AL86">
        <v>0</v>
      </c>
      <c r="AM86">
        <v>4.8926555495616784</v>
      </c>
      <c r="AN86">
        <v>0.82996394074305979</v>
      </c>
      <c r="AO86">
        <v>0</v>
      </c>
      <c r="AP86">
        <v>2.7360571341044899</v>
      </c>
      <c r="AQ86">
        <v>7.8990546751721986</v>
      </c>
      <c r="AR86">
        <v>16.403514717926729</v>
      </c>
      <c r="AS86">
        <v>9.9088834422876211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43.030730964497288</v>
      </c>
      <c r="BB86">
        <f t="shared" si="1"/>
        <v>986.41259354500789</v>
      </c>
    </row>
    <row r="87" spans="1:54">
      <c r="A87" t="s">
        <v>129</v>
      </c>
      <c r="B87">
        <v>0</v>
      </c>
      <c r="C87">
        <v>0</v>
      </c>
      <c r="D87">
        <v>20.004802755165937</v>
      </c>
      <c r="E87">
        <v>0</v>
      </c>
      <c r="F87">
        <v>0</v>
      </c>
      <c r="G87">
        <v>70.308648507618457</v>
      </c>
      <c r="H87">
        <v>0</v>
      </c>
      <c r="I87">
        <v>0</v>
      </c>
      <c r="J87">
        <v>45.272385723231061</v>
      </c>
      <c r="K87">
        <v>9.4970231242881269</v>
      </c>
      <c r="L87">
        <v>443.9588354729288</v>
      </c>
      <c r="M87">
        <v>28.476911377029111</v>
      </c>
      <c r="N87">
        <v>36.569535122097506</v>
      </c>
      <c r="O87">
        <v>0</v>
      </c>
      <c r="P87">
        <v>31.572901979514356</v>
      </c>
      <c r="Q87">
        <v>6.3544161833001453</v>
      </c>
      <c r="R87">
        <v>13.125743343176753</v>
      </c>
      <c r="S87">
        <v>8.165812215883026</v>
      </c>
      <c r="T87">
        <v>0</v>
      </c>
      <c r="U87">
        <v>49.44729577190293</v>
      </c>
      <c r="V87">
        <v>5.2989685127485506</v>
      </c>
      <c r="W87">
        <v>13.33628514227315</v>
      </c>
      <c r="X87">
        <v>45.665154276493531</v>
      </c>
      <c r="Y87">
        <v>0</v>
      </c>
      <c r="Z87">
        <v>6.0862569041953654</v>
      </c>
      <c r="AA87">
        <v>13.047089120434148</v>
      </c>
      <c r="AB87">
        <v>12.231567642802128</v>
      </c>
      <c r="AC87">
        <v>8.996966739777708</v>
      </c>
      <c r="AD87">
        <v>11.312826811051972</v>
      </c>
      <c r="AE87">
        <v>15.299670675120014</v>
      </c>
      <c r="AF87">
        <v>2.5027627213775827</v>
      </c>
      <c r="AG87">
        <v>12.364421753913588</v>
      </c>
      <c r="AH87">
        <v>46.002160416927573</v>
      </c>
      <c r="AI87">
        <v>5.1232954945627212</v>
      </c>
      <c r="AJ87">
        <v>0</v>
      </c>
      <c r="AK87">
        <v>16.497580184710916</v>
      </c>
      <c r="AL87">
        <v>0</v>
      </c>
      <c r="AM87">
        <v>4.8926555495616784</v>
      </c>
      <c r="AN87">
        <v>0.82996394074305979</v>
      </c>
      <c r="AO87">
        <v>0</v>
      </c>
      <c r="AP87">
        <v>2.7360571341044899</v>
      </c>
      <c r="AQ87">
        <v>7.8990546751721986</v>
      </c>
      <c r="AR87">
        <v>15.720034751243274</v>
      </c>
      <c r="AS87">
        <v>9.9088834422876211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42.573549440063616</v>
      </c>
      <c r="BB87">
        <f t="shared" si="1"/>
        <v>975.93241802557407</v>
      </c>
    </row>
    <row r="88" spans="1:54">
      <c r="A88" t="s">
        <v>130</v>
      </c>
      <c r="B88">
        <v>0</v>
      </c>
      <c r="C88">
        <v>0</v>
      </c>
      <c r="D88">
        <v>20.004802755165937</v>
      </c>
      <c r="E88">
        <v>0</v>
      </c>
      <c r="F88">
        <v>0</v>
      </c>
      <c r="G88">
        <v>70.308648507618457</v>
      </c>
      <c r="H88">
        <v>0</v>
      </c>
      <c r="I88">
        <v>0</v>
      </c>
      <c r="J88">
        <v>45.272385723231061</v>
      </c>
      <c r="K88">
        <v>9.4970231242881269</v>
      </c>
      <c r="L88">
        <v>443.9588354729288</v>
      </c>
      <c r="M88">
        <v>28.476911377029111</v>
      </c>
      <c r="N88">
        <v>36.569535122097506</v>
      </c>
      <c r="O88">
        <v>0</v>
      </c>
      <c r="P88">
        <v>31.572901979514356</v>
      </c>
      <c r="Q88">
        <v>6.3544161833001453</v>
      </c>
      <c r="R88">
        <v>13.125743343176753</v>
      </c>
      <c r="S88">
        <v>8.165812215883026</v>
      </c>
      <c r="T88">
        <v>0</v>
      </c>
      <c r="U88">
        <v>49.44729577190293</v>
      </c>
      <c r="V88">
        <v>5.2989685127485506</v>
      </c>
      <c r="W88">
        <v>13.33628514227315</v>
      </c>
      <c r="X88">
        <v>45.665154276493531</v>
      </c>
      <c r="Y88">
        <v>0</v>
      </c>
      <c r="Z88">
        <v>6.0862569041953654</v>
      </c>
      <c r="AA88">
        <v>13.047089120434148</v>
      </c>
      <c r="AB88">
        <v>12.231567642802128</v>
      </c>
      <c r="AC88">
        <v>8.996966739777708</v>
      </c>
      <c r="AD88">
        <v>11.312826811051972</v>
      </c>
      <c r="AE88">
        <v>15.299670675120014</v>
      </c>
      <c r="AF88">
        <v>2.5027627213775827</v>
      </c>
      <c r="AG88">
        <v>12.364421753913588</v>
      </c>
      <c r="AH88">
        <v>46.002160416927573</v>
      </c>
      <c r="AI88">
        <v>4.7291956153830093</v>
      </c>
      <c r="AJ88">
        <v>0</v>
      </c>
      <c r="AK88">
        <v>16.497580184710916</v>
      </c>
      <c r="AL88">
        <v>0</v>
      </c>
      <c r="AM88">
        <v>4.8926555495616784</v>
      </c>
      <c r="AN88">
        <v>0.82996394074305979</v>
      </c>
      <c r="AO88">
        <v>0</v>
      </c>
      <c r="AP88">
        <v>0.95167201880355268</v>
      </c>
      <c r="AQ88">
        <v>7.8990546751721986</v>
      </c>
      <c r="AR88">
        <v>15.720034751243274</v>
      </c>
      <c r="AS88">
        <v>9.9088834422876211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42.482488767294313</v>
      </c>
      <c r="BB88">
        <f t="shared" si="1"/>
        <v>973.84499370386277</v>
      </c>
    </row>
    <row r="89" spans="1:54">
      <c r="A89" t="s">
        <v>131</v>
      </c>
      <c r="B89">
        <v>0</v>
      </c>
      <c r="C89">
        <v>0</v>
      </c>
      <c r="D89">
        <v>20.004802755165937</v>
      </c>
      <c r="E89">
        <v>0</v>
      </c>
      <c r="F89">
        <v>0</v>
      </c>
      <c r="G89">
        <v>70.308648507618457</v>
      </c>
      <c r="H89">
        <v>0</v>
      </c>
      <c r="I89">
        <v>0</v>
      </c>
      <c r="J89">
        <v>92.058025464412424</v>
      </c>
      <c r="K89">
        <v>9.4970231242881269</v>
      </c>
      <c r="L89">
        <v>443.9588354729288</v>
      </c>
      <c r="M89">
        <v>28.476911377029111</v>
      </c>
      <c r="N89">
        <v>36.569535122097506</v>
      </c>
      <c r="O89">
        <v>0</v>
      </c>
      <c r="P89">
        <v>31.572901979514356</v>
      </c>
      <c r="Q89">
        <v>6.5328076871040821</v>
      </c>
      <c r="R89">
        <v>13.125743343176753</v>
      </c>
      <c r="S89">
        <v>8.165812215883026</v>
      </c>
      <c r="T89">
        <v>0</v>
      </c>
      <c r="U89">
        <v>49.44729577190293</v>
      </c>
      <c r="V89">
        <v>5.2989685127485506</v>
      </c>
      <c r="W89">
        <v>13.33628514227315</v>
      </c>
      <c r="X89">
        <v>45.665154276493531</v>
      </c>
      <c r="Y89">
        <v>0</v>
      </c>
      <c r="Z89">
        <v>6.0862569041953654</v>
      </c>
      <c r="AA89">
        <v>13.047089120434148</v>
      </c>
      <c r="AB89">
        <v>12.231567642802128</v>
      </c>
      <c r="AC89">
        <v>8.996966739777708</v>
      </c>
      <c r="AD89">
        <v>11.312826811051972</v>
      </c>
      <c r="AE89">
        <v>15.299670675120014</v>
      </c>
      <c r="AF89">
        <v>2.5027627213775827</v>
      </c>
      <c r="AG89">
        <v>12.364421753913588</v>
      </c>
      <c r="AH89">
        <v>46.002160416927573</v>
      </c>
      <c r="AI89">
        <v>4.7291956153830093</v>
      </c>
      <c r="AJ89">
        <v>0</v>
      </c>
      <c r="AK89">
        <v>16.497580184710916</v>
      </c>
      <c r="AL89">
        <v>0</v>
      </c>
      <c r="AM89">
        <v>4.8926555495616784</v>
      </c>
      <c r="AN89">
        <v>0.82996394074305979</v>
      </c>
      <c r="AO89">
        <v>0</v>
      </c>
      <c r="AP89">
        <v>0.95167201880355268</v>
      </c>
      <c r="AQ89">
        <v>7.8990546751721986</v>
      </c>
      <c r="AR89">
        <v>15.720034751243274</v>
      </c>
      <c r="AS89">
        <v>9.9088834422876211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44.4455852733347</v>
      </c>
      <c r="BB89">
        <f t="shared" si="1"/>
        <v>1018.8459284428075</v>
      </c>
    </row>
    <row r="90" spans="1:54">
      <c r="A90" t="s">
        <v>132</v>
      </c>
      <c r="B90">
        <v>0</v>
      </c>
      <c r="C90">
        <v>0</v>
      </c>
      <c r="D90">
        <v>20.004802755165937</v>
      </c>
      <c r="E90">
        <v>0</v>
      </c>
      <c r="F90">
        <v>0</v>
      </c>
      <c r="G90">
        <v>70.308648507618457</v>
      </c>
      <c r="H90">
        <v>0</v>
      </c>
      <c r="I90">
        <v>0</v>
      </c>
      <c r="J90">
        <v>63.10791066583176</v>
      </c>
      <c r="K90">
        <v>9.4970231242881269</v>
      </c>
      <c r="L90">
        <v>443.9588354729288</v>
      </c>
      <c r="M90">
        <v>28.476911377029111</v>
      </c>
      <c r="N90">
        <v>36.569535122097506</v>
      </c>
      <c r="O90">
        <v>0</v>
      </c>
      <c r="P90">
        <v>31.572901979514356</v>
      </c>
      <c r="Q90">
        <v>6.5368683383543891</v>
      </c>
      <c r="R90">
        <v>13.125743343176753</v>
      </c>
      <c r="S90">
        <v>8.165812215883026</v>
      </c>
      <c r="T90">
        <v>0</v>
      </c>
      <c r="U90">
        <v>49.44729577190293</v>
      </c>
      <c r="V90">
        <v>5.2989685127485506</v>
      </c>
      <c r="W90">
        <v>13.33628514227315</v>
      </c>
      <c r="X90">
        <v>45.665154276493531</v>
      </c>
      <c r="Y90">
        <v>0</v>
      </c>
      <c r="Z90">
        <v>6.0862569041953654</v>
      </c>
      <c r="AA90">
        <v>13.047089120434148</v>
      </c>
      <c r="AB90">
        <v>12.231567642802128</v>
      </c>
      <c r="AC90">
        <v>8.996966739777708</v>
      </c>
      <c r="AD90">
        <v>11.312826811051972</v>
      </c>
      <c r="AE90">
        <v>15.299670675120014</v>
      </c>
      <c r="AF90">
        <v>2.5027627213775827</v>
      </c>
      <c r="AG90">
        <v>12.364421753913588</v>
      </c>
      <c r="AH90">
        <v>46.002160416927573</v>
      </c>
      <c r="AI90">
        <v>4.7291956153830093</v>
      </c>
      <c r="AJ90">
        <v>0</v>
      </c>
      <c r="AK90">
        <v>16.497580184710916</v>
      </c>
      <c r="AL90">
        <v>0</v>
      </c>
      <c r="AM90">
        <v>4.8926555495616784</v>
      </c>
      <c r="AN90">
        <v>0.82996394074305979</v>
      </c>
      <c r="AO90">
        <v>0</v>
      </c>
      <c r="AP90">
        <v>0.95167201880355268</v>
      </c>
      <c r="AQ90">
        <v>7.8990546751721986</v>
      </c>
      <c r="AR90">
        <v>15.720034751243274</v>
      </c>
      <c r="AS90">
        <v>9.9088834422876211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43.235640209976282</v>
      </c>
      <c r="BB90">
        <f t="shared" si="1"/>
        <v>991.10981935883569</v>
      </c>
    </row>
    <row r="91" spans="1:54">
      <c r="A91" t="s">
        <v>133</v>
      </c>
      <c r="B91">
        <v>0</v>
      </c>
      <c r="C91">
        <v>0</v>
      </c>
      <c r="D91">
        <v>20.004802755165937</v>
      </c>
      <c r="E91">
        <v>0</v>
      </c>
      <c r="F91">
        <v>0</v>
      </c>
      <c r="G91">
        <v>70.308648507618457</v>
      </c>
      <c r="H91">
        <v>0</v>
      </c>
      <c r="I91">
        <v>0</v>
      </c>
      <c r="J91">
        <v>63.10791066583176</v>
      </c>
      <c r="K91">
        <v>9.4970231242881269</v>
      </c>
      <c r="L91">
        <v>443.9588354729288</v>
      </c>
      <c r="M91">
        <v>28.476911377029111</v>
      </c>
      <c r="N91">
        <v>36.569535122097506</v>
      </c>
      <c r="O91">
        <v>0</v>
      </c>
      <c r="P91">
        <v>31.572901979514356</v>
      </c>
      <c r="Q91">
        <v>6.5368683383543891</v>
      </c>
      <c r="R91">
        <v>13.125743343176753</v>
      </c>
      <c r="S91">
        <v>8.165812215883026</v>
      </c>
      <c r="T91">
        <v>0</v>
      </c>
      <c r="U91">
        <v>49.44729577190293</v>
      </c>
      <c r="V91">
        <v>5.2989685127485506</v>
      </c>
      <c r="W91">
        <v>12.398868385581599</v>
      </c>
      <c r="X91">
        <v>45.665154276493531</v>
      </c>
      <c r="Y91">
        <v>0</v>
      </c>
      <c r="Z91">
        <v>6.0862569041953654</v>
      </c>
      <c r="AA91">
        <v>13.047089120434148</v>
      </c>
      <c r="AB91">
        <v>12.668998865879775</v>
      </c>
      <c r="AC91">
        <v>8.996966739777708</v>
      </c>
      <c r="AD91">
        <v>11.312826811051972</v>
      </c>
      <c r="AE91">
        <v>15.299670675120014</v>
      </c>
      <c r="AF91">
        <v>5.1886545165748279</v>
      </c>
      <c r="AG91">
        <v>12.364421753913588</v>
      </c>
      <c r="AH91">
        <v>46.002160416927573</v>
      </c>
      <c r="AI91">
        <v>4.7291956153830093</v>
      </c>
      <c r="AJ91">
        <v>0</v>
      </c>
      <c r="AK91">
        <v>16.497580184710916</v>
      </c>
      <c r="AL91">
        <v>0</v>
      </c>
      <c r="AM91">
        <v>4.8926555495616784</v>
      </c>
      <c r="AN91">
        <v>0.82996394074305979</v>
      </c>
      <c r="AO91">
        <v>0</v>
      </c>
      <c r="AP91">
        <v>0.95167201880355268</v>
      </c>
      <c r="AQ91">
        <v>7.8990546751721986</v>
      </c>
      <c r="AR91">
        <v>15.720034751243274</v>
      </c>
      <c r="AS91">
        <v>9.9088834422876211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43.327011091710474</v>
      </c>
      <c r="BB91">
        <f t="shared" si="1"/>
        <v>993.20435473868486</v>
      </c>
    </row>
    <row r="92" spans="1:54">
      <c r="A92" t="s">
        <v>134</v>
      </c>
      <c r="B92">
        <v>0</v>
      </c>
      <c r="C92">
        <v>0</v>
      </c>
      <c r="D92">
        <v>20.004802755165937</v>
      </c>
      <c r="E92">
        <v>0</v>
      </c>
      <c r="F92">
        <v>0</v>
      </c>
      <c r="G92">
        <v>70.308648507618457</v>
      </c>
      <c r="H92">
        <v>0</v>
      </c>
      <c r="I92">
        <v>0</v>
      </c>
      <c r="J92">
        <v>63.10791066583176</v>
      </c>
      <c r="K92">
        <v>9.4970231242881269</v>
      </c>
      <c r="L92">
        <v>443.9588354729288</v>
      </c>
      <c r="M92">
        <v>28.476911377029111</v>
      </c>
      <c r="N92">
        <v>36.569535122097506</v>
      </c>
      <c r="O92">
        <v>0</v>
      </c>
      <c r="P92">
        <v>31.572901979514356</v>
      </c>
      <c r="Q92">
        <v>6.5368683383543891</v>
      </c>
      <c r="R92">
        <v>13.125743343176753</v>
      </c>
      <c r="S92">
        <v>8.165812215883026</v>
      </c>
      <c r="T92">
        <v>0</v>
      </c>
      <c r="U92">
        <v>49.44729577190293</v>
      </c>
      <c r="V92">
        <v>5.2989685127485506</v>
      </c>
      <c r="W92">
        <v>11.458250686517669</v>
      </c>
      <c r="X92">
        <v>45.665154276493531</v>
      </c>
      <c r="Y92">
        <v>0</v>
      </c>
      <c r="Z92">
        <v>6.0862569041953654</v>
      </c>
      <c r="AA92">
        <v>13.047089120434148</v>
      </c>
      <c r="AB92">
        <v>12.668998865879775</v>
      </c>
      <c r="AC92">
        <v>8.996966739777708</v>
      </c>
      <c r="AD92">
        <v>11.312826811051972</v>
      </c>
      <c r="AE92">
        <v>15.299670675120014</v>
      </c>
      <c r="AF92">
        <v>5.1886545165748279</v>
      </c>
      <c r="AG92">
        <v>12.364421753913588</v>
      </c>
      <c r="AH92">
        <v>46.002160416927573</v>
      </c>
      <c r="AI92">
        <v>4.7291956153830093</v>
      </c>
      <c r="AJ92">
        <v>0</v>
      </c>
      <c r="AK92">
        <v>16.497580184710916</v>
      </c>
      <c r="AL92">
        <v>0</v>
      </c>
      <c r="AM92">
        <v>4.8926555495616784</v>
      </c>
      <c r="AN92">
        <v>0.82996394074305979</v>
      </c>
      <c r="AO92">
        <v>0</v>
      </c>
      <c r="AP92">
        <v>0.95167201880355268</v>
      </c>
      <c r="AQ92">
        <v>7.8990546751721986</v>
      </c>
      <c r="AR92">
        <v>15.720034751243274</v>
      </c>
      <c r="AS92">
        <v>9.9088834422876211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43.287693271889609</v>
      </c>
      <c r="BB92">
        <f t="shared" si="1"/>
        <v>992.30305485944177</v>
      </c>
    </row>
    <row r="93" spans="1:54">
      <c r="A93" t="s">
        <v>135</v>
      </c>
      <c r="B93">
        <v>0</v>
      </c>
      <c r="C93">
        <v>0</v>
      </c>
      <c r="D93">
        <v>20.004802755165937</v>
      </c>
      <c r="E93">
        <v>0</v>
      </c>
      <c r="F93">
        <v>0</v>
      </c>
      <c r="G93">
        <v>70.308648507618457</v>
      </c>
      <c r="H93">
        <v>0</v>
      </c>
      <c r="I93">
        <v>0</v>
      </c>
      <c r="J93">
        <v>63.10791066583176</v>
      </c>
      <c r="K93">
        <v>9.4970231242881269</v>
      </c>
      <c r="L93">
        <v>443.9588354729288</v>
      </c>
      <c r="M93">
        <v>28.476911377029111</v>
      </c>
      <c r="N93">
        <v>36.569535122097506</v>
      </c>
      <c r="O93">
        <v>0</v>
      </c>
      <c r="P93">
        <v>31.572901979514356</v>
      </c>
      <c r="Q93">
        <v>6.5368683383543891</v>
      </c>
      <c r="R93">
        <v>13.125743343176753</v>
      </c>
      <c r="S93">
        <v>8.165812215883026</v>
      </c>
      <c r="T93">
        <v>0</v>
      </c>
      <c r="U93">
        <v>49.44729577190293</v>
      </c>
      <c r="V93">
        <v>5.2989685127485506</v>
      </c>
      <c r="W93">
        <v>10.768265080979289</v>
      </c>
      <c r="X93">
        <v>45.665154276493531</v>
      </c>
      <c r="Y93">
        <v>0</v>
      </c>
      <c r="Z93">
        <v>6.0862569041953654</v>
      </c>
      <c r="AA93">
        <v>13.047089120434148</v>
      </c>
      <c r="AB93">
        <v>12.668998865879775</v>
      </c>
      <c r="AC93">
        <v>8.996966739777708</v>
      </c>
      <c r="AD93">
        <v>11.312826811051972</v>
      </c>
      <c r="AE93">
        <v>15.299670675120014</v>
      </c>
      <c r="AF93">
        <v>5.1886545165748279</v>
      </c>
      <c r="AG93">
        <v>12.364421753913588</v>
      </c>
      <c r="AH93">
        <v>46.002160416927573</v>
      </c>
      <c r="AI93">
        <v>1.1034789573575454</v>
      </c>
      <c r="AJ93">
        <v>0</v>
      </c>
      <c r="AK93">
        <v>16.497580184710916</v>
      </c>
      <c r="AL93">
        <v>0</v>
      </c>
      <c r="AM93">
        <v>4.8926555495616784</v>
      </c>
      <c r="AN93">
        <v>0.82996394074305979</v>
      </c>
      <c r="AO93">
        <v>0</v>
      </c>
      <c r="AP93">
        <v>0.47583600940177634</v>
      </c>
      <c r="AQ93">
        <v>7.8990546751721986</v>
      </c>
      <c r="AR93">
        <v>15.720034751243274</v>
      </c>
      <c r="AS93">
        <v>9.9088834422876211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43.087406972079641</v>
      </c>
      <c r="BB93">
        <f t="shared" si="1"/>
        <v>987.71180288628602</v>
      </c>
    </row>
    <row r="94" spans="1:54">
      <c r="A94" t="s">
        <v>136</v>
      </c>
      <c r="B94">
        <v>0</v>
      </c>
      <c r="C94">
        <v>0</v>
      </c>
      <c r="D94">
        <v>20.004802755165937</v>
      </c>
      <c r="E94">
        <v>0</v>
      </c>
      <c r="F94">
        <v>0</v>
      </c>
      <c r="G94">
        <v>70.308648507618457</v>
      </c>
      <c r="H94">
        <v>0</v>
      </c>
      <c r="I94">
        <v>0</v>
      </c>
      <c r="J94">
        <v>63.10791066583176</v>
      </c>
      <c r="K94">
        <v>9.4970231242881269</v>
      </c>
      <c r="L94">
        <v>443.9588354729288</v>
      </c>
      <c r="M94">
        <v>28.476911377029111</v>
      </c>
      <c r="N94">
        <v>36.569535122097506</v>
      </c>
      <c r="O94">
        <v>0</v>
      </c>
      <c r="P94">
        <v>31.572901979514356</v>
      </c>
      <c r="Q94">
        <v>6.5368683383543891</v>
      </c>
      <c r="R94">
        <v>13.125743343176753</v>
      </c>
      <c r="S94">
        <v>8.165812215883026</v>
      </c>
      <c r="T94">
        <v>0</v>
      </c>
      <c r="U94">
        <v>49.44729577190293</v>
      </c>
      <c r="V94">
        <v>5.2989685127485506</v>
      </c>
      <c r="W94">
        <v>10.768265080979289</v>
      </c>
      <c r="X94">
        <v>45.665154276493531</v>
      </c>
      <c r="Y94">
        <v>0</v>
      </c>
      <c r="Z94">
        <v>6.0862569041953654</v>
      </c>
      <c r="AA94">
        <v>13.047089120434148</v>
      </c>
      <c r="AB94">
        <v>12.668998865879775</v>
      </c>
      <c r="AC94">
        <v>8.996966739777708</v>
      </c>
      <c r="AD94">
        <v>11.312826811051972</v>
      </c>
      <c r="AE94">
        <v>15.299670675120014</v>
      </c>
      <c r="AF94">
        <v>5.1886545165748279</v>
      </c>
      <c r="AG94">
        <v>12.364421753913588</v>
      </c>
      <c r="AH94">
        <v>46.002160416927573</v>
      </c>
      <c r="AI94">
        <v>1.1034789573575454</v>
      </c>
      <c r="AJ94">
        <v>0</v>
      </c>
      <c r="AK94">
        <v>16.497580184710916</v>
      </c>
      <c r="AL94">
        <v>0</v>
      </c>
      <c r="AM94">
        <v>4.8926555495616784</v>
      </c>
      <c r="AN94">
        <v>0.82996394074305979</v>
      </c>
      <c r="AO94">
        <v>0</v>
      </c>
      <c r="AP94">
        <v>0.47583600940177634</v>
      </c>
      <c r="AQ94">
        <v>7.8990546751721986</v>
      </c>
      <c r="AR94">
        <v>15.720034751243274</v>
      </c>
      <c r="AS94">
        <v>9.9088834422876211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43.087406972079641</v>
      </c>
      <c r="BB94">
        <f t="shared" si="1"/>
        <v>987.71180288628602</v>
      </c>
    </row>
    <row r="95" spans="1:54">
      <c r="A95" t="s">
        <v>137</v>
      </c>
      <c r="B95">
        <v>0</v>
      </c>
      <c r="C95">
        <v>0</v>
      </c>
      <c r="D95">
        <v>20.004802755165937</v>
      </c>
      <c r="E95">
        <v>0</v>
      </c>
      <c r="F95">
        <v>0</v>
      </c>
      <c r="G95">
        <v>70.308648507618457</v>
      </c>
      <c r="H95">
        <v>0</v>
      </c>
      <c r="I95">
        <v>0</v>
      </c>
      <c r="J95">
        <v>45.272385723231061</v>
      </c>
      <c r="K95">
        <v>9.4970231242881269</v>
      </c>
      <c r="L95">
        <v>443.9588354729288</v>
      </c>
      <c r="M95">
        <v>28.476911377029111</v>
      </c>
      <c r="N95">
        <v>36.569535122097506</v>
      </c>
      <c r="O95">
        <v>0</v>
      </c>
      <c r="P95">
        <v>31.572901979514356</v>
      </c>
      <c r="Q95">
        <v>6.5368683383543891</v>
      </c>
      <c r="R95">
        <v>13.125743343176753</v>
      </c>
      <c r="S95">
        <v>8.165812215883026</v>
      </c>
      <c r="T95">
        <v>0</v>
      </c>
      <c r="U95">
        <v>49.44729577190293</v>
      </c>
      <c r="V95">
        <v>5.2989685127485506</v>
      </c>
      <c r="W95">
        <v>10.768265080979289</v>
      </c>
      <c r="X95">
        <v>45.665154276493531</v>
      </c>
      <c r="Y95">
        <v>0</v>
      </c>
      <c r="Z95">
        <v>6.0862569041953654</v>
      </c>
      <c r="AA95">
        <v>13.047089120434148</v>
      </c>
      <c r="AB95">
        <v>12.231567642802128</v>
      </c>
      <c r="AC95">
        <v>8.996966739777708</v>
      </c>
      <c r="AD95">
        <v>8.4649907440513434</v>
      </c>
      <c r="AE95">
        <v>15.299670675120014</v>
      </c>
      <c r="AF95">
        <v>2.5027627213775827</v>
      </c>
      <c r="AG95">
        <v>12.364421753913588</v>
      </c>
      <c r="AH95">
        <v>38.335133419432275</v>
      </c>
      <c r="AI95">
        <v>1.1034789573575454</v>
      </c>
      <c r="AJ95">
        <v>0</v>
      </c>
      <c r="AK95">
        <v>16.497580184710916</v>
      </c>
      <c r="AL95">
        <v>0</v>
      </c>
      <c r="AM95">
        <v>4.8926555495616784</v>
      </c>
      <c r="AN95">
        <v>0.82996394074305979</v>
      </c>
      <c r="AO95">
        <v>0</v>
      </c>
      <c r="AP95">
        <v>0.47583600940177634</v>
      </c>
      <c r="AQ95">
        <v>7.6064969677102905</v>
      </c>
      <c r="AR95">
        <v>15.720034751243274</v>
      </c>
      <c r="AS95">
        <v>9.9088834422876211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41.759576939047214</v>
      </c>
      <c r="BB95">
        <f t="shared" si="1"/>
        <v>957.27336418648486</v>
      </c>
    </row>
    <row r="96" spans="1:54">
      <c r="A96" t="s">
        <v>138</v>
      </c>
      <c r="B96">
        <v>0</v>
      </c>
      <c r="C96">
        <v>0</v>
      </c>
      <c r="D96">
        <v>20.004802755165937</v>
      </c>
      <c r="E96">
        <v>0</v>
      </c>
      <c r="F96">
        <v>0</v>
      </c>
      <c r="G96">
        <v>70.308648507618457</v>
      </c>
      <c r="H96">
        <v>0</v>
      </c>
      <c r="I96">
        <v>0</v>
      </c>
      <c r="J96">
        <v>45.272385723231061</v>
      </c>
      <c r="K96">
        <v>9.4970231242881269</v>
      </c>
      <c r="L96">
        <v>443.9588354729288</v>
      </c>
      <c r="M96">
        <v>28.476911377029111</v>
      </c>
      <c r="N96">
        <v>36.569535122097506</v>
      </c>
      <c r="O96">
        <v>0</v>
      </c>
      <c r="P96">
        <v>31.572901979514356</v>
      </c>
      <c r="Q96">
        <v>6.5368683383543891</v>
      </c>
      <c r="R96">
        <v>13.125743343176753</v>
      </c>
      <c r="S96">
        <v>8.165812215883026</v>
      </c>
      <c r="T96">
        <v>0</v>
      </c>
      <c r="U96">
        <v>49.44729577190293</v>
      </c>
      <c r="V96">
        <v>5.2989685127485506</v>
      </c>
      <c r="W96">
        <v>10.768265080979289</v>
      </c>
      <c r="X96">
        <v>45.665154276493531</v>
      </c>
      <c r="Y96">
        <v>0</v>
      </c>
      <c r="Z96">
        <v>6.0862569041953654</v>
      </c>
      <c r="AA96">
        <v>13.047089120434148</v>
      </c>
      <c r="AB96">
        <v>12.231567642802128</v>
      </c>
      <c r="AC96">
        <v>8.996966739777708</v>
      </c>
      <c r="AD96">
        <v>8.4649907440513434</v>
      </c>
      <c r="AE96">
        <v>15.299670675120014</v>
      </c>
      <c r="AF96">
        <v>2.5027627213775827</v>
      </c>
      <c r="AG96">
        <v>12.364421753913588</v>
      </c>
      <c r="AH96">
        <v>37.683281117198916</v>
      </c>
      <c r="AI96">
        <v>1.1034789573575454</v>
      </c>
      <c r="AJ96">
        <v>0</v>
      </c>
      <c r="AK96">
        <v>16.497580184710916</v>
      </c>
      <c r="AL96">
        <v>0</v>
      </c>
      <c r="AM96">
        <v>4.8926555495616784</v>
      </c>
      <c r="AN96">
        <v>0.82996394074305979</v>
      </c>
      <c r="AO96">
        <v>0</v>
      </c>
      <c r="AP96">
        <v>0.47583600940177634</v>
      </c>
      <c r="AQ96">
        <v>7.6064969677102905</v>
      </c>
      <c r="AR96">
        <v>15.720034751243274</v>
      </c>
      <c r="AS96">
        <v>9.9088834422876211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41.732329512813855</v>
      </c>
      <c r="BB96">
        <f t="shared" si="1"/>
        <v>956.64875931048482</v>
      </c>
    </row>
    <row r="97" spans="1:54">
      <c r="A97" t="s">
        <v>139</v>
      </c>
      <c r="B97">
        <v>0</v>
      </c>
      <c r="C97">
        <v>0</v>
      </c>
      <c r="D97">
        <v>20.004802755165937</v>
      </c>
      <c r="E97">
        <v>0</v>
      </c>
      <c r="F97">
        <v>0</v>
      </c>
      <c r="G97">
        <v>70.308648507618457</v>
      </c>
      <c r="H97">
        <v>0</v>
      </c>
      <c r="I97">
        <v>0</v>
      </c>
      <c r="J97">
        <v>45.272385723231061</v>
      </c>
      <c r="K97">
        <v>9.4970231242881269</v>
      </c>
      <c r="L97">
        <v>443.9588354729288</v>
      </c>
      <c r="M97">
        <v>28.476911377029111</v>
      </c>
      <c r="N97">
        <v>36.569535122097506</v>
      </c>
      <c r="O97">
        <v>0</v>
      </c>
      <c r="P97">
        <v>31.572901979514356</v>
      </c>
      <c r="Q97">
        <v>6.5368683383543891</v>
      </c>
      <c r="R97">
        <v>13.125743343176753</v>
      </c>
      <c r="S97">
        <v>8.165812215883026</v>
      </c>
      <c r="T97">
        <v>0</v>
      </c>
      <c r="U97">
        <v>49.44729577190293</v>
      </c>
      <c r="V97">
        <v>5.2989685127485506</v>
      </c>
      <c r="W97">
        <v>10.774669044750315</v>
      </c>
      <c r="X97">
        <v>45.665154276493531</v>
      </c>
      <c r="Y97">
        <v>0</v>
      </c>
      <c r="Z97">
        <v>6.0862569041953654</v>
      </c>
      <c r="AA97">
        <v>13.047089120434148</v>
      </c>
      <c r="AB97">
        <v>12.231567642802128</v>
      </c>
      <c r="AC97">
        <v>8.996966739777708</v>
      </c>
      <c r="AD97">
        <v>8.4649907440513434</v>
      </c>
      <c r="AE97">
        <v>15.299670675120014</v>
      </c>
      <c r="AF97">
        <v>2.5027627213775827</v>
      </c>
      <c r="AG97">
        <v>12.364421753913588</v>
      </c>
      <c r="AH97">
        <v>38.335133419432275</v>
      </c>
      <c r="AI97">
        <v>1.1034789573575454</v>
      </c>
      <c r="AJ97">
        <v>0</v>
      </c>
      <c r="AK97">
        <v>16.497580184710916</v>
      </c>
      <c r="AL97">
        <v>0</v>
      </c>
      <c r="AM97">
        <v>4.8926555495616784</v>
      </c>
      <c r="AN97">
        <v>0.82996394074305979</v>
      </c>
      <c r="AO97">
        <v>0</v>
      </c>
      <c r="AP97">
        <v>0.35687708709560884</v>
      </c>
      <c r="AQ97">
        <v>7.6064969677102905</v>
      </c>
      <c r="AR97">
        <v>15.720034751243274</v>
      </c>
      <c r="AS97">
        <v>9.9088834422876211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41.754872141780446</v>
      </c>
      <c r="BB97">
        <f t="shared" si="1"/>
        <v>957.16551402521657</v>
      </c>
    </row>
    <row r="98" spans="1:54">
      <c r="A98" t="s">
        <v>140</v>
      </c>
      <c r="B98">
        <v>0</v>
      </c>
      <c r="C98">
        <v>0</v>
      </c>
      <c r="D98">
        <v>20.004802755165937</v>
      </c>
      <c r="E98">
        <v>0</v>
      </c>
      <c r="F98">
        <v>0</v>
      </c>
      <c r="G98">
        <v>70.308648507618457</v>
      </c>
      <c r="H98">
        <v>0</v>
      </c>
      <c r="I98">
        <v>0</v>
      </c>
      <c r="J98">
        <v>45.272385723231061</v>
      </c>
      <c r="K98">
        <v>9.4970231242881269</v>
      </c>
      <c r="L98">
        <v>443.9588354729288</v>
      </c>
      <c r="M98">
        <v>28.476911377029111</v>
      </c>
      <c r="N98">
        <v>36.569535122097506</v>
      </c>
      <c r="O98">
        <v>0</v>
      </c>
      <c r="P98">
        <v>31.572901979514356</v>
      </c>
      <c r="Q98">
        <v>6.5368683383543891</v>
      </c>
      <c r="R98">
        <v>13.125743343176753</v>
      </c>
      <c r="S98">
        <v>8.165812215883026</v>
      </c>
      <c r="T98">
        <v>0</v>
      </c>
      <c r="U98">
        <v>49.44729577190293</v>
      </c>
      <c r="V98">
        <v>5.2989685127485506</v>
      </c>
      <c r="W98">
        <v>10.771466111027141</v>
      </c>
      <c r="X98">
        <v>45.665154276493531</v>
      </c>
      <c r="Y98">
        <v>0</v>
      </c>
      <c r="Z98">
        <v>6.0862569041953654</v>
      </c>
      <c r="AA98">
        <v>13.047089120434148</v>
      </c>
      <c r="AB98">
        <v>12.231567642802128</v>
      </c>
      <c r="AC98">
        <v>8.996966739777708</v>
      </c>
      <c r="AD98">
        <v>5.6433271627008974</v>
      </c>
      <c r="AE98">
        <v>15.299670675120014</v>
      </c>
      <c r="AF98">
        <v>2.5027627213775827</v>
      </c>
      <c r="AG98">
        <v>12.364421753913588</v>
      </c>
      <c r="AH98">
        <v>40.166528505531204</v>
      </c>
      <c r="AI98">
        <v>1.1034789573575454</v>
      </c>
      <c r="AJ98">
        <v>0</v>
      </c>
      <c r="AK98">
        <v>16.497580184710916</v>
      </c>
      <c r="AL98">
        <v>0</v>
      </c>
      <c r="AM98">
        <v>4.8926555495616784</v>
      </c>
      <c r="AN98">
        <v>0.82996394074305979</v>
      </c>
      <c r="AO98">
        <v>0</v>
      </c>
      <c r="AP98">
        <v>0.35687708709560884</v>
      </c>
      <c r="AQ98">
        <v>7.6064969677102905</v>
      </c>
      <c r="AR98">
        <v>15.720034751243274</v>
      </c>
      <c r="AS98">
        <v>9.9088834422876211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41.713345036049311</v>
      </c>
      <c r="BB98">
        <f t="shared" si="1"/>
        <v>956.21356970197303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0.13515117666334503</v>
      </c>
      <c r="E99">
        <f t="shared" si="2"/>
        <v>0</v>
      </c>
      <c r="F99">
        <f t="shared" si="2"/>
        <v>0</v>
      </c>
      <c r="G99">
        <f t="shared" si="2"/>
        <v>0.4314463144435704</v>
      </c>
      <c r="H99">
        <f t="shared" si="2"/>
        <v>0</v>
      </c>
      <c r="I99">
        <f t="shared" si="2"/>
        <v>2.2576847353564288E-3</v>
      </c>
      <c r="J99">
        <f t="shared" si="2"/>
        <v>0.42083547104427671</v>
      </c>
      <c r="K99">
        <f t="shared" si="2"/>
        <v>0.17570550215255237</v>
      </c>
      <c r="L99">
        <f t="shared" si="2"/>
        <v>9.5169557156443751</v>
      </c>
      <c r="M99">
        <f t="shared" si="2"/>
        <v>0.68344587304869819</v>
      </c>
      <c r="N99">
        <f t="shared" si="2"/>
        <v>0.87766884293033953</v>
      </c>
      <c r="O99">
        <f t="shared" si="2"/>
        <v>0</v>
      </c>
      <c r="P99">
        <f t="shared" si="2"/>
        <v>0.9226289710508796</v>
      </c>
      <c r="Q99">
        <f t="shared" si="2"/>
        <v>0.11925660902851913</v>
      </c>
      <c r="R99">
        <f t="shared" si="2"/>
        <v>0.29563899947511041</v>
      </c>
      <c r="S99">
        <f t="shared" si="2"/>
        <v>0.1481294648610807</v>
      </c>
      <c r="T99">
        <f t="shared" si="2"/>
        <v>0</v>
      </c>
      <c r="U99">
        <f t="shared" si="2"/>
        <v>1.1701507704789755</v>
      </c>
      <c r="V99">
        <f t="shared" si="2"/>
        <v>0.12738081502448795</v>
      </c>
      <c r="W99">
        <f t="shared" si="2"/>
        <v>0.31845936718213375</v>
      </c>
      <c r="X99">
        <f t="shared" si="2"/>
        <v>1.0955965903170488</v>
      </c>
      <c r="Y99">
        <f t="shared" si="2"/>
        <v>0</v>
      </c>
      <c r="Z99">
        <f t="shared" si="2"/>
        <v>0.13338058903214356</v>
      </c>
      <c r="AA99">
        <f t="shared" si="2"/>
        <v>0.19791728762857458</v>
      </c>
      <c r="AB99">
        <f t="shared" si="2"/>
        <v>0.2948699170964838</v>
      </c>
      <c r="AC99">
        <f t="shared" si="2"/>
        <v>0.21592720175466473</v>
      </c>
      <c r="AD99">
        <f t="shared" si="2"/>
        <v>0.13324427272587924</v>
      </c>
      <c r="AE99">
        <f t="shared" si="2"/>
        <v>0.36809065198262436</v>
      </c>
      <c r="AF99">
        <f t="shared" si="2"/>
        <v>5.6983635442526694E-2</v>
      </c>
      <c r="AG99">
        <f t="shared" si="2"/>
        <v>0.29674612209392587</v>
      </c>
      <c r="AH99">
        <f t="shared" si="2"/>
        <v>0.60529158289409768</v>
      </c>
      <c r="AI99">
        <f t="shared" si="2"/>
        <v>8.1470248608088033E-2</v>
      </c>
      <c r="AJ99">
        <f t="shared" si="2"/>
        <v>0</v>
      </c>
      <c r="AK99">
        <f t="shared" si="2"/>
        <v>0.39594192443306164</v>
      </c>
      <c r="AL99">
        <f t="shared" si="2"/>
        <v>0</v>
      </c>
      <c r="AM99">
        <f t="shared" si="2"/>
        <v>9.0785252022957022E-2</v>
      </c>
      <c r="AN99">
        <f t="shared" si="2"/>
        <v>2.3258297594260059E-2</v>
      </c>
      <c r="AO99">
        <f t="shared" si="2"/>
        <v>0</v>
      </c>
      <c r="AP99">
        <f t="shared" si="2"/>
        <v>1.8280034108264804E-2</v>
      </c>
      <c r="AQ99">
        <f t="shared" si="2"/>
        <v>8.2379338007464539E-2</v>
      </c>
      <c r="AR99">
        <f t="shared" si="2"/>
        <v>0.36950625281069327</v>
      </c>
      <c r="AS99">
        <f t="shared" si="2"/>
        <v>0.2385626129943649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0.83781175367319261</v>
      </c>
      <c r="BB99">
        <f t="shared" si="1"/>
        <v>19.205531635637627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G8" sqref="BG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1.1375555170850615</v>
      </c>
      <c r="L3">
        <v>2.7969815980586992</v>
      </c>
      <c r="M3">
        <v>1.033057613164486</v>
      </c>
      <c r="N3">
        <v>1.1375797169830559</v>
      </c>
      <c r="O3">
        <v>1.2627795972364249</v>
      </c>
      <c r="P3">
        <v>2.087173069493331</v>
      </c>
      <c r="Q3">
        <v>0.15647090675085024</v>
      </c>
      <c r="R3">
        <v>0.5113412299189245</v>
      </c>
      <c r="S3">
        <v>0.25061316263579619</v>
      </c>
      <c r="T3">
        <v>0.63670672517008042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1.8242501656804426</v>
      </c>
      <c r="AC3">
        <v>1.1705767042131079</v>
      </c>
      <c r="AD3">
        <v>0.70769183387601753</v>
      </c>
      <c r="AE3">
        <v>1.9743265037570443</v>
      </c>
      <c r="AF3">
        <v>0.28773306950532251</v>
      </c>
      <c r="AG3">
        <v>1.860721633740346</v>
      </c>
      <c r="AH3">
        <v>1.4967660817157167</v>
      </c>
      <c r="AI3">
        <v>0.14361982091421416</v>
      </c>
      <c r="AJ3">
        <v>0</v>
      </c>
      <c r="AK3">
        <v>3.4922831514923813</v>
      </c>
      <c r="AL3">
        <v>0</v>
      </c>
      <c r="AM3">
        <v>0.40618741001878522</v>
      </c>
      <c r="AN3">
        <v>2.7703356627008967E-2</v>
      </c>
      <c r="AO3">
        <v>0</v>
      </c>
      <c r="AP3">
        <v>0</v>
      </c>
      <c r="AQ3">
        <v>1.3200646077228135</v>
      </c>
      <c r="AR3">
        <v>0</v>
      </c>
      <c r="AS3">
        <v>1.2518495190983092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82.462737424337305</v>
      </c>
      <c r="BA3">
        <v>4.5744570035223671</v>
      </c>
      <c r="BB3">
        <f>SUM(B3:AZ3)-BA3+SUM(BC3:BF3)</f>
        <v>109.6786237153085</v>
      </c>
      <c r="BC3">
        <v>1.1569450364372471</v>
      </c>
      <c r="BD3">
        <v>1.9363640705596108</v>
      </c>
      <c r="BE3">
        <v>0.60985614179104486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1.1375555170850615</v>
      </c>
      <c r="L4">
        <v>2.7969815980586992</v>
      </c>
      <c r="M4">
        <v>1.033057613164486</v>
      </c>
      <c r="N4">
        <v>1.1375797169830559</v>
      </c>
      <c r="O4">
        <v>1.2627795972364249</v>
      </c>
      <c r="P4">
        <v>2.087173069493331</v>
      </c>
      <c r="Q4">
        <v>0.15647090675085024</v>
      </c>
      <c r="R4">
        <v>0.5113412299189245</v>
      </c>
      <c r="S4">
        <v>0.25061316263579619</v>
      </c>
      <c r="T4">
        <v>0.63670672517008042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1.8242501656804426</v>
      </c>
      <c r="AC4">
        <v>1.1705767042131079</v>
      </c>
      <c r="AD4">
        <v>0.70769183387601753</v>
      </c>
      <c r="AE4">
        <v>1.9743265037570443</v>
      </c>
      <c r="AF4">
        <v>0.28773306950532251</v>
      </c>
      <c r="AG4">
        <v>1.860721633740346</v>
      </c>
      <c r="AH4">
        <v>1.4967660817157167</v>
      </c>
      <c r="AI4">
        <v>0.14361982091421416</v>
      </c>
      <c r="AJ4">
        <v>0</v>
      </c>
      <c r="AK4">
        <v>3.4922831514923813</v>
      </c>
      <c r="AL4">
        <v>0</v>
      </c>
      <c r="AM4">
        <v>0.40618741001878522</v>
      </c>
      <c r="AN4">
        <v>2.7703356627008967E-2</v>
      </c>
      <c r="AO4">
        <v>0</v>
      </c>
      <c r="AP4">
        <v>0</v>
      </c>
      <c r="AQ4">
        <v>1.3200646077228135</v>
      </c>
      <c r="AR4">
        <v>0</v>
      </c>
      <c r="AS4">
        <v>1.2518495190983092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82.462737424337305</v>
      </c>
      <c r="BA4">
        <v>4.5744570035223671</v>
      </c>
      <c r="BB4">
        <f t="shared" ref="BB4:BB67" si="0">SUM(B4:AZ4)-BA4+SUM(BC4:BF4)</f>
        <v>109.6786237153085</v>
      </c>
      <c r="BC4">
        <v>1.1569450364372471</v>
      </c>
      <c r="BD4">
        <v>1.9363640705596108</v>
      </c>
      <c r="BE4">
        <v>0.60985614179104486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1.1375555170850615</v>
      </c>
      <c r="L5">
        <v>2.7969815980586992</v>
      </c>
      <c r="M5">
        <v>1.033057613164486</v>
      </c>
      <c r="N5">
        <v>1.1375797169830559</v>
      </c>
      <c r="O5">
        <v>1.2627795972364249</v>
      </c>
      <c r="P5">
        <v>2.087173069493331</v>
      </c>
      <c r="Q5">
        <v>0.15643530897138364</v>
      </c>
      <c r="R5">
        <v>0.5113412299189245</v>
      </c>
      <c r="S5">
        <v>0.25061316263579619</v>
      </c>
      <c r="T5">
        <v>0.63670672517008042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1.8242501656804426</v>
      </c>
      <c r="AC5">
        <v>1.1705767042131079</v>
      </c>
      <c r="AD5">
        <v>0.70769183387601753</v>
      </c>
      <c r="AE5">
        <v>1.9743265037570443</v>
      </c>
      <c r="AF5">
        <v>0.28773306950532251</v>
      </c>
      <c r="AG5">
        <v>1.860721633740346</v>
      </c>
      <c r="AH5">
        <v>1.4967660817157167</v>
      </c>
      <c r="AI5">
        <v>0.14361982091421416</v>
      </c>
      <c r="AJ5">
        <v>0</v>
      </c>
      <c r="AK5">
        <v>3.4922831514923813</v>
      </c>
      <c r="AL5">
        <v>0</v>
      </c>
      <c r="AM5">
        <v>0.40618741001878522</v>
      </c>
      <c r="AN5">
        <v>2.7703356627008967E-2</v>
      </c>
      <c r="AO5">
        <v>0</v>
      </c>
      <c r="AP5">
        <v>0</v>
      </c>
      <c r="AQ5">
        <v>1.3200646077228135</v>
      </c>
      <c r="AR5">
        <v>0</v>
      </c>
      <c r="AS5">
        <v>1.2210663731997495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82.462737424337305</v>
      </c>
      <c r="BA5">
        <v>4.5731687800366254</v>
      </c>
      <c r="BB5">
        <f t="shared" si="0"/>
        <v>109.15889469089967</v>
      </c>
      <c r="BC5">
        <v>1.1569450364372471</v>
      </c>
      <c r="BD5">
        <v>1.4461655663430419</v>
      </c>
      <c r="BE5">
        <v>0.60985614179104486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1.1375555170850615</v>
      </c>
      <c r="L6">
        <v>2.7969815980586992</v>
      </c>
      <c r="M6">
        <v>1.033057613164486</v>
      </c>
      <c r="N6">
        <v>1.1375797169830559</v>
      </c>
      <c r="O6">
        <v>1.2627795972364249</v>
      </c>
      <c r="P6">
        <v>2.087173069493331</v>
      </c>
      <c r="Q6">
        <v>0.15643530897138364</v>
      </c>
      <c r="R6">
        <v>0.5113412299189245</v>
      </c>
      <c r="S6">
        <v>0.25061316263579619</v>
      </c>
      <c r="T6">
        <v>0.63670672517008042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1.8242501656804426</v>
      </c>
      <c r="AC6">
        <v>1.1705767042131079</v>
      </c>
      <c r="AD6">
        <v>0.70769183387601753</v>
      </c>
      <c r="AE6">
        <v>1.9743265037570443</v>
      </c>
      <c r="AF6">
        <v>0.28773306950532251</v>
      </c>
      <c r="AG6">
        <v>1.860721633740346</v>
      </c>
      <c r="AH6">
        <v>1.4967660817157167</v>
      </c>
      <c r="AI6">
        <v>0.14361982091421416</v>
      </c>
      <c r="AJ6">
        <v>0</v>
      </c>
      <c r="AK6">
        <v>3.4922831514923813</v>
      </c>
      <c r="AL6">
        <v>0</v>
      </c>
      <c r="AM6">
        <v>0.40618741001878522</v>
      </c>
      <c r="AN6">
        <v>2.7703356627008967E-2</v>
      </c>
      <c r="AO6">
        <v>0</v>
      </c>
      <c r="AP6">
        <v>0</v>
      </c>
      <c r="AQ6">
        <v>1.3200646077228135</v>
      </c>
      <c r="AR6">
        <v>0</v>
      </c>
      <c r="AS6">
        <v>1.2210663731997495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82.462737424337305</v>
      </c>
      <c r="BA6">
        <v>4.5731687800366254</v>
      </c>
      <c r="BB6">
        <f t="shared" si="0"/>
        <v>108.67339655174109</v>
      </c>
      <c r="BC6">
        <v>1.1569450364372471</v>
      </c>
      <c r="BD6">
        <v>0.96066742718446607</v>
      </c>
      <c r="BE6">
        <v>0.60985614179104486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1.1375555170850615</v>
      </c>
      <c r="L7">
        <v>2.7969815980586992</v>
      </c>
      <c r="M7">
        <v>1.033057613164486</v>
      </c>
      <c r="N7">
        <v>1.1375797169830559</v>
      </c>
      <c r="O7">
        <v>1.2627795972364249</v>
      </c>
      <c r="P7">
        <v>2.087173069493331</v>
      </c>
      <c r="Q7">
        <v>0.15643530897138364</v>
      </c>
      <c r="R7">
        <v>0.5113412299189245</v>
      </c>
      <c r="S7">
        <v>0.25061316263579619</v>
      </c>
      <c r="T7">
        <v>0.63670672517008042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1.8242501656804426</v>
      </c>
      <c r="AC7">
        <v>1.1705767042131079</v>
      </c>
      <c r="AD7">
        <v>0.70769183387601753</v>
      </c>
      <c r="AE7">
        <v>1.9743265037570443</v>
      </c>
      <c r="AF7">
        <v>0.28773306950532251</v>
      </c>
      <c r="AG7">
        <v>1.860721633740346</v>
      </c>
      <c r="AH7">
        <v>1.4967660817157167</v>
      </c>
      <c r="AI7">
        <v>0.14361982091421416</v>
      </c>
      <c r="AJ7">
        <v>0</v>
      </c>
      <c r="AK7">
        <v>3.4922831514923813</v>
      </c>
      <c r="AL7">
        <v>0</v>
      </c>
      <c r="AM7">
        <v>0.40618741001878522</v>
      </c>
      <c r="AN7">
        <v>2.7703356627008967E-2</v>
      </c>
      <c r="AO7">
        <v>0</v>
      </c>
      <c r="AP7">
        <v>0</v>
      </c>
      <c r="AQ7">
        <v>1.3200646077228135</v>
      </c>
      <c r="AR7">
        <v>0</v>
      </c>
      <c r="AS7">
        <v>1.2210663731997495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82.462737424337305</v>
      </c>
      <c r="BA7">
        <v>4.5731687800366254</v>
      </c>
      <c r="BB7">
        <f t="shared" si="0"/>
        <v>108.63488687840278</v>
      </c>
      <c r="BC7">
        <v>1.1569450364372471</v>
      </c>
      <c r="BD7">
        <v>0.92215775384615384</v>
      </c>
      <c r="BE7">
        <v>0.60985614179104486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1.1375555170850615</v>
      </c>
      <c r="L8">
        <v>2.7969815980586992</v>
      </c>
      <c r="M8">
        <v>1.033057613164486</v>
      </c>
      <c r="N8">
        <v>1.1375797169830559</v>
      </c>
      <c r="O8">
        <v>1.2627795972364249</v>
      </c>
      <c r="P8">
        <v>2.087173069493331</v>
      </c>
      <c r="Q8">
        <v>0.15643530897138364</v>
      </c>
      <c r="R8">
        <v>0.5113412299189245</v>
      </c>
      <c r="S8">
        <v>0.25061316263579619</v>
      </c>
      <c r="T8">
        <v>0.63670672517008042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1.8242501656804426</v>
      </c>
      <c r="AC8">
        <v>1.1705767042131079</v>
      </c>
      <c r="AD8">
        <v>0.70769183387601753</v>
      </c>
      <c r="AE8">
        <v>1.9743265037570443</v>
      </c>
      <c r="AF8">
        <v>0.28773306950532251</v>
      </c>
      <c r="AG8">
        <v>1.860721633740346</v>
      </c>
      <c r="AH8">
        <v>1.4967660817157167</v>
      </c>
      <c r="AI8">
        <v>0.14361982091421416</v>
      </c>
      <c r="AJ8">
        <v>0</v>
      </c>
      <c r="AK8">
        <v>3.4922831514923813</v>
      </c>
      <c r="AL8">
        <v>0</v>
      </c>
      <c r="AM8">
        <v>0.40618741001878522</v>
      </c>
      <c r="AN8">
        <v>2.7703356627008967E-2</v>
      </c>
      <c r="AO8">
        <v>0</v>
      </c>
      <c r="AP8">
        <v>0</v>
      </c>
      <c r="AQ8">
        <v>1.3200646077228135</v>
      </c>
      <c r="AR8">
        <v>0</v>
      </c>
      <c r="AS8">
        <v>1.2210663731997495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82.462737424337305</v>
      </c>
      <c r="BA8">
        <v>4.5731687800366254</v>
      </c>
      <c r="BB8">
        <f t="shared" si="0"/>
        <v>108.18789795950808</v>
      </c>
      <c r="BC8">
        <v>1.1569450364372471</v>
      </c>
      <c r="BD8">
        <v>0.47516883495145634</v>
      </c>
      <c r="BE8">
        <v>0.60985614179104486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1.1375555170850615</v>
      </c>
      <c r="L9">
        <v>2.7969815980586992</v>
      </c>
      <c r="M9">
        <v>1.033057613164486</v>
      </c>
      <c r="N9">
        <v>1.1375797169830559</v>
      </c>
      <c r="O9">
        <v>1.2627795972364249</v>
      </c>
      <c r="P9">
        <v>2.087173069493331</v>
      </c>
      <c r="Q9">
        <v>0.15643530897138364</v>
      </c>
      <c r="R9">
        <v>0.5113412299189245</v>
      </c>
      <c r="S9">
        <v>0.25061316263579619</v>
      </c>
      <c r="T9">
        <v>0.63670672517008042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1.8242501656804426</v>
      </c>
      <c r="AC9">
        <v>1.1705767042131079</v>
      </c>
      <c r="AD9">
        <v>0.70769183387601753</v>
      </c>
      <c r="AE9">
        <v>1.9743265037570443</v>
      </c>
      <c r="AF9">
        <v>0.28773306950532251</v>
      </c>
      <c r="AG9">
        <v>1.860721633740346</v>
      </c>
      <c r="AH9">
        <v>1.4967660817157167</v>
      </c>
      <c r="AI9">
        <v>0.14361982091421416</v>
      </c>
      <c r="AJ9">
        <v>0</v>
      </c>
      <c r="AK9">
        <v>3.4922831514923813</v>
      </c>
      <c r="AL9">
        <v>0</v>
      </c>
      <c r="AM9">
        <v>0.40618741001878522</v>
      </c>
      <c r="AN9">
        <v>2.7703356627008967E-2</v>
      </c>
      <c r="AO9">
        <v>0</v>
      </c>
      <c r="AP9">
        <v>0</v>
      </c>
      <c r="AQ9">
        <v>1.3200646077228135</v>
      </c>
      <c r="AR9">
        <v>0</v>
      </c>
      <c r="AS9">
        <v>1.2210663731997495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82.462737424337305</v>
      </c>
      <c r="BA9">
        <v>4.5731687800366254</v>
      </c>
      <c r="BB9">
        <f t="shared" si="0"/>
        <v>107.71272912455663</v>
      </c>
      <c r="BC9">
        <v>1.1569450364372471</v>
      </c>
      <c r="BD9">
        <v>0</v>
      </c>
      <c r="BE9">
        <v>0.60985614179104486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2.111519405903613E-2</v>
      </c>
      <c r="E10">
        <v>0</v>
      </c>
      <c r="F10">
        <v>0</v>
      </c>
      <c r="G10">
        <v>6.2530861436622232E-2</v>
      </c>
      <c r="H10">
        <v>0</v>
      </c>
      <c r="I10">
        <v>0</v>
      </c>
      <c r="J10">
        <v>0.16637196565053097</v>
      </c>
      <c r="K10">
        <v>1.1479858575799515</v>
      </c>
      <c r="L10">
        <v>2.7969815980586992</v>
      </c>
      <c r="M10">
        <v>1.033057613164486</v>
      </c>
      <c r="N10">
        <v>1.1375797169830559</v>
      </c>
      <c r="O10">
        <v>1.2627795972364249</v>
      </c>
      <c r="P10">
        <v>2.087173069493331</v>
      </c>
      <c r="Q10">
        <v>0.15643530897138364</v>
      </c>
      <c r="R10">
        <v>0.5113412299189245</v>
      </c>
      <c r="S10">
        <v>0.25061316263579619</v>
      </c>
      <c r="T10">
        <v>0.63670672517008042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1.8242501656804426</v>
      </c>
      <c r="AC10">
        <v>1.1705767042131079</v>
      </c>
      <c r="AD10">
        <v>0.70769183387601753</v>
      </c>
      <c r="AE10">
        <v>1.9743265037570443</v>
      </c>
      <c r="AF10">
        <v>0.28773306950532251</v>
      </c>
      <c r="AG10">
        <v>1.860721633740346</v>
      </c>
      <c r="AH10">
        <v>1.4967660817157167</v>
      </c>
      <c r="AI10">
        <v>0.14361982091421416</v>
      </c>
      <c r="AJ10">
        <v>0</v>
      </c>
      <c r="AK10">
        <v>3.4922831514923813</v>
      </c>
      <c r="AL10">
        <v>0</v>
      </c>
      <c r="AM10">
        <v>0.40618741001878522</v>
      </c>
      <c r="AN10">
        <v>2.7703356627008967E-2</v>
      </c>
      <c r="AO10">
        <v>0</v>
      </c>
      <c r="AP10">
        <v>0</v>
      </c>
      <c r="AQ10">
        <v>1.3200646077228135</v>
      </c>
      <c r="AR10">
        <v>0</v>
      </c>
      <c r="AS10">
        <v>1.2210663731997495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82.462737424337305</v>
      </c>
      <c r="BA10">
        <v>4.5840555215532222</v>
      </c>
      <c r="BB10">
        <f t="shared" si="0"/>
        <v>107.96229074468111</v>
      </c>
      <c r="BC10">
        <v>1.1569450364372471</v>
      </c>
      <c r="BD10">
        <v>0</v>
      </c>
      <c r="BE10">
        <v>0.60985614179104486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1.1375716663633633</v>
      </c>
      <c r="L11">
        <v>2.7969815980586992</v>
      </c>
      <c r="M11">
        <v>1.033057613164486</v>
      </c>
      <c r="N11">
        <v>1.1375797169830559</v>
      </c>
      <c r="O11">
        <v>1.2627795972364249</v>
      </c>
      <c r="P11">
        <v>2.087173069493331</v>
      </c>
      <c r="Q11">
        <v>0.15654121672627941</v>
      </c>
      <c r="R11">
        <v>0.5113412299189245</v>
      </c>
      <c r="S11">
        <v>0.26102535399166654</v>
      </c>
      <c r="T11">
        <v>0.63670672517008042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1.8242501656804426</v>
      </c>
      <c r="AC11">
        <v>1.1705767042131079</v>
      </c>
      <c r="AD11">
        <v>0.70769183387601753</v>
      </c>
      <c r="AE11">
        <v>1.9743265037570443</v>
      </c>
      <c r="AF11">
        <v>0.28773306950532251</v>
      </c>
      <c r="AG11">
        <v>1.860721633740346</v>
      </c>
      <c r="AH11">
        <v>1.3257071102066373</v>
      </c>
      <c r="AI11">
        <v>0.14361982091421416</v>
      </c>
      <c r="AJ11">
        <v>0</v>
      </c>
      <c r="AK11">
        <v>3.4922831514923813</v>
      </c>
      <c r="AL11">
        <v>0</v>
      </c>
      <c r="AM11">
        <v>0.40618741001878522</v>
      </c>
      <c r="AN11">
        <v>2.7703356627008967E-2</v>
      </c>
      <c r="AO11">
        <v>0</v>
      </c>
      <c r="AP11">
        <v>0</v>
      </c>
      <c r="AQ11">
        <v>1.3200646077228135</v>
      </c>
      <c r="AR11">
        <v>0</v>
      </c>
      <c r="AS11">
        <v>1.2518495190983092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82.462737424337305</v>
      </c>
      <c r="BA11">
        <v>4.5677455821087687</v>
      </c>
      <c r="BB11">
        <f t="shared" si="0"/>
        <v>107.51730985770926</v>
      </c>
      <c r="BC11">
        <v>1.1569450364372471</v>
      </c>
      <c r="BD11">
        <v>0</v>
      </c>
      <c r="BE11">
        <v>0.53875525423728809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1.1375716663633633</v>
      </c>
      <c r="L12">
        <v>2.7969274674631004</v>
      </c>
      <c r="M12">
        <v>1.033057613164486</v>
      </c>
      <c r="N12">
        <v>1.1375797169830559</v>
      </c>
      <c r="O12">
        <v>1.2627795972364249</v>
      </c>
      <c r="P12">
        <v>2.087173069493331</v>
      </c>
      <c r="Q12">
        <v>0.15645221430899742</v>
      </c>
      <c r="R12">
        <v>0.5113412299189245</v>
      </c>
      <c r="S12">
        <v>0.25055382688695144</v>
      </c>
      <c r="T12">
        <v>0.63670672517008042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1.8242501656804426</v>
      </c>
      <c r="AC12">
        <v>1.1705767042131079</v>
      </c>
      <c r="AD12">
        <v>0.70769183387601753</v>
      </c>
      <c r="AE12">
        <v>1.9743265037570443</v>
      </c>
      <c r="AF12">
        <v>0.28773306950532251</v>
      </c>
      <c r="AG12">
        <v>1.860721633740346</v>
      </c>
      <c r="AH12">
        <v>1.3257071102066373</v>
      </c>
      <c r="AI12">
        <v>0.14361982091421416</v>
      </c>
      <c r="AJ12">
        <v>0</v>
      </c>
      <c r="AK12">
        <v>3.4922831514923813</v>
      </c>
      <c r="AL12">
        <v>0</v>
      </c>
      <c r="AM12">
        <v>0.40618741001878522</v>
      </c>
      <c r="AN12">
        <v>2.7703356627008967E-2</v>
      </c>
      <c r="AO12">
        <v>0</v>
      </c>
      <c r="AP12">
        <v>0</v>
      </c>
      <c r="AQ12">
        <v>1.3200646077228135</v>
      </c>
      <c r="AR12">
        <v>0</v>
      </c>
      <c r="AS12">
        <v>1.2518495190983092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82.462737424337305</v>
      </c>
      <c r="BA12">
        <v>4.5673018893158535</v>
      </c>
      <c r="BB12">
        <f t="shared" si="0"/>
        <v>107.50713889038458</v>
      </c>
      <c r="BC12">
        <v>1.1569450364372471</v>
      </c>
      <c r="BD12">
        <v>0</v>
      </c>
      <c r="BE12">
        <v>0.53875525423728809</v>
      </c>
      <c r="BF12">
        <v>1.1131450508474574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1.1375716663633633</v>
      </c>
      <c r="L13">
        <v>2.796901803602883</v>
      </c>
      <c r="M13">
        <v>1.033057613164486</v>
      </c>
      <c r="N13">
        <v>1.1375797169830559</v>
      </c>
      <c r="O13">
        <v>1.2627795972364249</v>
      </c>
      <c r="P13">
        <v>2.087173069493331</v>
      </c>
      <c r="Q13">
        <v>0.15645221430899742</v>
      </c>
      <c r="R13">
        <v>0.5113412299189245</v>
      </c>
      <c r="S13">
        <v>0.25055382688695144</v>
      </c>
      <c r="T13">
        <v>0.63670672517008042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1.8242501656804426</v>
      </c>
      <c r="AC13">
        <v>1.1705767042131079</v>
      </c>
      <c r="AD13">
        <v>0.70769183387601753</v>
      </c>
      <c r="AE13">
        <v>1.9743265037570443</v>
      </c>
      <c r="AF13">
        <v>0.28773306950532251</v>
      </c>
      <c r="AG13">
        <v>1.860721633740346</v>
      </c>
      <c r="AH13">
        <v>1.3257071102066373</v>
      </c>
      <c r="AI13">
        <v>0.14361982091421416</v>
      </c>
      <c r="AJ13">
        <v>0</v>
      </c>
      <c r="AK13">
        <v>3.4922831514923813</v>
      </c>
      <c r="AL13">
        <v>0</v>
      </c>
      <c r="AM13">
        <v>0.40618741001878522</v>
      </c>
      <c r="AN13">
        <v>2.7703356627008967E-2</v>
      </c>
      <c r="AO13">
        <v>0</v>
      </c>
      <c r="AP13">
        <v>0</v>
      </c>
      <c r="AQ13">
        <v>1.3200646077228135</v>
      </c>
      <c r="AR13">
        <v>0</v>
      </c>
      <c r="AS13">
        <v>1.2210663731997495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82.470422667501566</v>
      </c>
      <c r="BA13">
        <v>4.5663353242322016</v>
      </c>
      <c r="BB13">
        <f t="shared" si="0"/>
        <v>107.48498188887372</v>
      </c>
      <c r="BC13">
        <v>1.1569450364372471</v>
      </c>
      <c r="BD13">
        <v>0</v>
      </c>
      <c r="BE13">
        <v>0.53875525423728809</v>
      </c>
      <c r="BF13">
        <v>1.1131450508474574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1.1375745719090813</v>
      </c>
      <c r="L14">
        <v>2.796901803602883</v>
      </c>
      <c r="M14">
        <v>1.033057613164486</v>
      </c>
      <c r="N14">
        <v>1.1375797169830559</v>
      </c>
      <c r="O14">
        <v>1.2627795972364249</v>
      </c>
      <c r="P14">
        <v>2.087173069493331</v>
      </c>
      <c r="Q14">
        <v>0.15645221430899742</v>
      </c>
      <c r="R14">
        <v>0.5113412299189245</v>
      </c>
      <c r="S14">
        <v>0.25055382688695144</v>
      </c>
      <c r="T14">
        <v>0.63670672517008042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1.8242501656804426</v>
      </c>
      <c r="AC14">
        <v>1.1705767042131079</v>
      </c>
      <c r="AD14">
        <v>0.70769183387601753</v>
      </c>
      <c r="AE14">
        <v>1.9743265037570443</v>
      </c>
      <c r="AF14">
        <v>0.28773306950532251</v>
      </c>
      <c r="AG14">
        <v>1.860721633740346</v>
      </c>
      <c r="AH14">
        <v>1.3257071102066373</v>
      </c>
      <c r="AI14">
        <v>0.14361982091421416</v>
      </c>
      <c r="AJ14">
        <v>0</v>
      </c>
      <c r="AK14">
        <v>3.4922831514923813</v>
      </c>
      <c r="AL14">
        <v>0</v>
      </c>
      <c r="AM14">
        <v>0.40618741001878522</v>
      </c>
      <c r="AN14">
        <v>2.7703356627008967E-2</v>
      </c>
      <c r="AO14">
        <v>0</v>
      </c>
      <c r="AP14">
        <v>0</v>
      </c>
      <c r="AQ14">
        <v>1.3200646077228135</v>
      </c>
      <c r="AR14">
        <v>0</v>
      </c>
      <c r="AS14">
        <v>1.2210663731997495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82.470422667501566</v>
      </c>
      <c r="BA14">
        <v>4.5663354456840128</v>
      </c>
      <c r="BB14">
        <f t="shared" si="0"/>
        <v>107.48498467296761</v>
      </c>
      <c r="BC14">
        <v>1.1569450364372471</v>
      </c>
      <c r="BD14">
        <v>0</v>
      </c>
      <c r="BE14">
        <v>0.53875525423728809</v>
      </c>
      <c r="BF14">
        <v>1.1131450508474574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1.1375636783526897</v>
      </c>
      <c r="L15">
        <v>2.7969294836030243</v>
      </c>
      <c r="M15">
        <v>1.033057613164486</v>
      </c>
      <c r="N15">
        <v>1.1375797169830559</v>
      </c>
      <c r="O15">
        <v>1.2627795972364249</v>
      </c>
      <c r="P15">
        <v>2.087173069493331</v>
      </c>
      <c r="Q15">
        <v>0.15645221430899742</v>
      </c>
      <c r="R15">
        <v>0.5113412299189245</v>
      </c>
      <c r="S15">
        <v>0.25055382688695144</v>
      </c>
      <c r="T15">
        <v>0.63670672517008042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1.8242501656804426</v>
      </c>
      <c r="AC15">
        <v>1.1705767042131079</v>
      </c>
      <c r="AD15">
        <v>0.70769183387601753</v>
      </c>
      <c r="AE15">
        <v>1.9743265037570443</v>
      </c>
      <c r="AF15">
        <v>0.28773306950532251</v>
      </c>
      <c r="AG15">
        <v>1.860721633740346</v>
      </c>
      <c r="AH15">
        <v>1.3257071102066373</v>
      </c>
      <c r="AI15">
        <v>0.61551352911709456</v>
      </c>
      <c r="AJ15">
        <v>0</v>
      </c>
      <c r="AK15">
        <v>3.4922831514923813</v>
      </c>
      <c r="AL15">
        <v>0</v>
      </c>
      <c r="AM15">
        <v>0.40618741001878522</v>
      </c>
      <c r="AN15">
        <v>2.7703356627008967E-2</v>
      </c>
      <c r="AO15">
        <v>0</v>
      </c>
      <c r="AP15">
        <v>0</v>
      </c>
      <c r="AQ15">
        <v>1.3200646077228135</v>
      </c>
      <c r="AR15">
        <v>0</v>
      </c>
      <c r="AS15">
        <v>1.2210663731997495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82.470422667501566</v>
      </c>
      <c r="BA15">
        <v>4.5860613043602418</v>
      </c>
      <c r="BB15">
        <f t="shared" si="0"/>
        <v>107.93716930893802</v>
      </c>
      <c r="BC15">
        <v>1.1569450364372471</v>
      </c>
      <c r="BD15">
        <v>0</v>
      </c>
      <c r="BE15">
        <v>0.53875525423728809</v>
      </c>
      <c r="BF15">
        <v>1.1131450508474574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1.1375718491883233</v>
      </c>
      <c r="L16">
        <v>2.7969294836030243</v>
      </c>
      <c r="M16">
        <v>1.033057613164486</v>
      </c>
      <c r="N16">
        <v>1.1375797169830559</v>
      </c>
      <c r="O16">
        <v>1.2627795972364249</v>
      </c>
      <c r="P16">
        <v>2.087173069493331</v>
      </c>
      <c r="Q16">
        <v>0.15645221430899742</v>
      </c>
      <c r="R16">
        <v>0.5113412299189245</v>
      </c>
      <c r="S16">
        <v>0.25055382688695144</v>
      </c>
      <c r="T16">
        <v>0.63670672517008042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1.8242501656804426</v>
      </c>
      <c r="AC16">
        <v>1.1705767042131079</v>
      </c>
      <c r="AD16">
        <v>0.70769183387601753</v>
      </c>
      <c r="AE16">
        <v>1.9743265037570443</v>
      </c>
      <c r="AF16">
        <v>0.28773306950532251</v>
      </c>
      <c r="AG16">
        <v>1.860721633740346</v>
      </c>
      <c r="AH16">
        <v>1.3257071102066373</v>
      </c>
      <c r="AI16">
        <v>0.61551352911709456</v>
      </c>
      <c r="AJ16">
        <v>0</v>
      </c>
      <c r="AK16">
        <v>3.4922831514923813</v>
      </c>
      <c r="AL16">
        <v>0</v>
      </c>
      <c r="AM16">
        <v>0.40618741001878522</v>
      </c>
      <c r="AN16">
        <v>2.7703356627008967E-2</v>
      </c>
      <c r="AO16">
        <v>0</v>
      </c>
      <c r="AP16">
        <v>0</v>
      </c>
      <c r="AQ16">
        <v>1.3200646077228135</v>
      </c>
      <c r="AR16">
        <v>0</v>
      </c>
      <c r="AS16">
        <v>1.2210663731997495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82.470422667501566</v>
      </c>
      <c r="BA16">
        <v>4.5860616459011716</v>
      </c>
      <c r="BB16">
        <f t="shared" si="0"/>
        <v>107.93717713823273</v>
      </c>
      <c r="BC16">
        <v>1.1569450364372471</v>
      </c>
      <c r="BD16">
        <v>0</v>
      </c>
      <c r="BE16">
        <v>0.53875525423728809</v>
      </c>
      <c r="BF16">
        <v>1.1131450508474574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1.1375743803066727</v>
      </c>
      <c r="L17">
        <v>2.7969294836030243</v>
      </c>
      <c r="M17">
        <v>1.033057613164486</v>
      </c>
      <c r="N17">
        <v>1.1375797169830559</v>
      </c>
      <c r="O17">
        <v>1.2627795972364249</v>
      </c>
      <c r="P17">
        <v>2.087173069493331</v>
      </c>
      <c r="Q17">
        <v>0.15645221430899742</v>
      </c>
      <c r="R17">
        <v>0.5113412299189245</v>
      </c>
      <c r="S17">
        <v>0.25055382688695144</v>
      </c>
      <c r="T17">
        <v>0.63670672517008042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1.8242501656804426</v>
      </c>
      <c r="AC17">
        <v>1.1705767042131079</v>
      </c>
      <c r="AD17">
        <v>0.70769183387601753</v>
      </c>
      <c r="AE17">
        <v>1.9743265037570443</v>
      </c>
      <c r="AF17">
        <v>0.28773306950532251</v>
      </c>
      <c r="AG17">
        <v>1.860721633740346</v>
      </c>
      <c r="AH17">
        <v>1.3257071102066373</v>
      </c>
      <c r="AI17">
        <v>0.61551352911709456</v>
      </c>
      <c r="AJ17">
        <v>0</v>
      </c>
      <c r="AK17">
        <v>3.4922831514923813</v>
      </c>
      <c r="AL17">
        <v>0</v>
      </c>
      <c r="AM17">
        <v>0.40618741001878522</v>
      </c>
      <c r="AN17">
        <v>2.7703356627008967E-2</v>
      </c>
      <c r="AO17">
        <v>0</v>
      </c>
      <c r="AP17">
        <v>0</v>
      </c>
      <c r="AQ17">
        <v>1.3200646077228135</v>
      </c>
      <c r="AR17">
        <v>0</v>
      </c>
      <c r="AS17">
        <v>1.2210663731997495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82.470422667501566</v>
      </c>
      <c r="BA17">
        <v>4.5860617517019184</v>
      </c>
      <c r="BB17">
        <f t="shared" si="0"/>
        <v>107.93717956355033</v>
      </c>
      <c r="BC17">
        <v>1.1569450364372471</v>
      </c>
      <c r="BD17">
        <v>0</v>
      </c>
      <c r="BE17">
        <v>0.53875525423728809</v>
      </c>
      <c r="BF17">
        <v>1.1131450508474574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1.1375829753651008</v>
      </c>
      <c r="L18">
        <v>2.7969294836030243</v>
      </c>
      <c r="M18">
        <v>1.033057613164486</v>
      </c>
      <c r="N18">
        <v>1.1375797169830559</v>
      </c>
      <c r="O18">
        <v>1.2627795972364249</v>
      </c>
      <c r="P18">
        <v>2.087173069493331</v>
      </c>
      <c r="Q18">
        <v>0.15645221430899742</v>
      </c>
      <c r="R18">
        <v>0.5113412299189245</v>
      </c>
      <c r="S18">
        <v>0.25055382688695144</v>
      </c>
      <c r="T18">
        <v>0.63670672517008042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1.8242501656804426</v>
      </c>
      <c r="AC18">
        <v>1.1705767042131079</v>
      </c>
      <c r="AD18">
        <v>0.70769183387601753</v>
      </c>
      <c r="AE18">
        <v>1.9743265037570443</v>
      </c>
      <c r="AF18">
        <v>0.28773306950532251</v>
      </c>
      <c r="AG18">
        <v>1.860721633740346</v>
      </c>
      <c r="AH18">
        <v>1.3257071102066373</v>
      </c>
      <c r="AI18">
        <v>0.61551352911709456</v>
      </c>
      <c r="AJ18">
        <v>0</v>
      </c>
      <c r="AK18">
        <v>3.4922831514923813</v>
      </c>
      <c r="AL18">
        <v>0</v>
      </c>
      <c r="AM18">
        <v>0.40618741001878522</v>
      </c>
      <c r="AN18">
        <v>2.7703356627008967E-2</v>
      </c>
      <c r="AO18">
        <v>0</v>
      </c>
      <c r="AP18">
        <v>0</v>
      </c>
      <c r="AQ18">
        <v>0.88004308833228972</v>
      </c>
      <c r="AR18">
        <v>0</v>
      </c>
      <c r="AS18">
        <v>1.2210663731997495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82.470422667501566</v>
      </c>
      <c r="BA18">
        <v>4.5676692114648363</v>
      </c>
      <c r="BB18">
        <f t="shared" si="0"/>
        <v>107.51555917945532</v>
      </c>
      <c r="BC18">
        <v>1.1569450364372471</v>
      </c>
      <c r="BD18">
        <v>0</v>
      </c>
      <c r="BE18">
        <v>0.53875525423728809</v>
      </c>
      <c r="BF18">
        <v>1.1131450508474574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1.1375831707176276</v>
      </c>
      <c r="L19">
        <v>2.7969294836030243</v>
      </c>
      <c r="M19">
        <v>1.033057613164486</v>
      </c>
      <c r="N19">
        <v>1.1375797169830559</v>
      </c>
      <c r="O19">
        <v>1.2627795972364249</v>
      </c>
      <c r="P19">
        <v>2.087173069493331</v>
      </c>
      <c r="Q19">
        <v>0.15645221430899742</v>
      </c>
      <c r="R19">
        <v>0.5113412299189245</v>
      </c>
      <c r="S19">
        <v>0.25055382688695144</v>
      </c>
      <c r="T19">
        <v>0.63670672517008042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1.8242501656804426</v>
      </c>
      <c r="AC19">
        <v>1.1705767042131079</v>
      </c>
      <c r="AD19">
        <v>0.70769183387601753</v>
      </c>
      <c r="AE19">
        <v>1.9743265037570443</v>
      </c>
      <c r="AF19">
        <v>0.28773306950532251</v>
      </c>
      <c r="AG19">
        <v>1.860721633740346</v>
      </c>
      <c r="AH19">
        <v>1.3257071102066373</v>
      </c>
      <c r="AI19">
        <v>0.14361982091421416</v>
      </c>
      <c r="AJ19">
        <v>0</v>
      </c>
      <c r="AK19">
        <v>3.4922831514923813</v>
      </c>
      <c r="AL19">
        <v>0</v>
      </c>
      <c r="AM19">
        <v>0.40618741001878522</v>
      </c>
      <c r="AN19">
        <v>2.7703356627008967E-2</v>
      </c>
      <c r="AO19">
        <v>0</v>
      </c>
      <c r="AP19">
        <v>0</v>
      </c>
      <c r="AQ19">
        <v>0.88004308833228972</v>
      </c>
      <c r="AR19">
        <v>0</v>
      </c>
      <c r="AS19">
        <v>1.2210663731997495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82.448648507618444</v>
      </c>
      <c r="BA19">
        <v>4.5470339027445723</v>
      </c>
      <c r="BB19">
        <f t="shared" si="0"/>
        <v>107.0425268154421</v>
      </c>
      <c r="BC19">
        <v>1.1569450364372471</v>
      </c>
      <c r="BD19">
        <v>0</v>
      </c>
      <c r="BE19">
        <v>0.53875525423728809</v>
      </c>
      <c r="BF19">
        <v>1.1131450508474574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1.1375693477254798</v>
      </c>
      <c r="L20">
        <v>2.7968731184321749</v>
      </c>
      <c r="M20">
        <v>1.033057613164486</v>
      </c>
      <c r="N20">
        <v>1.1375797169830559</v>
      </c>
      <c r="O20">
        <v>1.2627795972364249</v>
      </c>
      <c r="P20">
        <v>2.087173069493331</v>
      </c>
      <c r="Q20">
        <v>0.15645221430899742</v>
      </c>
      <c r="R20">
        <v>0.5113412299189245</v>
      </c>
      <c r="S20">
        <v>0.25055382688695144</v>
      </c>
      <c r="T20">
        <v>0.63670672517008042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1.8242501656804426</v>
      </c>
      <c r="AC20">
        <v>1.1705767042131079</v>
      </c>
      <c r="AD20">
        <v>0.70769183387601753</v>
      </c>
      <c r="AE20">
        <v>1.9743265037570443</v>
      </c>
      <c r="AF20">
        <v>0.28773306950532251</v>
      </c>
      <c r="AG20">
        <v>1.860721633740346</v>
      </c>
      <c r="AH20">
        <v>1.3257071102066373</v>
      </c>
      <c r="AI20">
        <v>0.14361982091421416</v>
      </c>
      <c r="AJ20">
        <v>0</v>
      </c>
      <c r="AK20">
        <v>3.4922831514923813</v>
      </c>
      <c r="AL20">
        <v>0</v>
      </c>
      <c r="AM20">
        <v>0.40618741001878522</v>
      </c>
      <c r="AN20">
        <v>2.7703356627008967E-2</v>
      </c>
      <c r="AO20">
        <v>0</v>
      </c>
      <c r="AP20">
        <v>0</v>
      </c>
      <c r="AQ20">
        <v>0.44002151939052392</v>
      </c>
      <c r="AR20">
        <v>0</v>
      </c>
      <c r="AS20">
        <v>1.2210663731997495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82.448648507618444</v>
      </c>
      <c r="BA20">
        <v>4.5286380672975932</v>
      </c>
      <c r="BB20">
        <f t="shared" si="0"/>
        <v>106.62083089378432</v>
      </c>
      <c r="BC20">
        <v>1.1569450364372471</v>
      </c>
      <c r="BD20">
        <v>0</v>
      </c>
      <c r="BE20">
        <v>0.53875525423728809</v>
      </c>
      <c r="BF20">
        <v>1.1131450508474574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1.1375732219416821</v>
      </c>
      <c r="L21">
        <v>2.7968731184321749</v>
      </c>
      <c r="M21">
        <v>1.033057613164486</v>
      </c>
      <c r="N21">
        <v>1.1375797169830559</v>
      </c>
      <c r="O21">
        <v>1.2627795972364249</v>
      </c>
      <c r="P21">
        <v>2.087173069493331</v>
      </c>
      <c r="Q21">
        <v>0.14621685438296178</v>
      </c>
      <c r="R21">
        <v>0.5113412299189245</v>
      </c>
      <c r="S21">
        <v>0.25045271060666852</v>
      </c>
      <c r="T21">
        <v>0.63670672517008042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1.8242501656804426</v>
      </c>
      <c r="AC21">
        <v>1.1705767042131079</v>
      </c>
      <c r="AD21">
        <v>0.70769183387601753</v>
      </c>
      <c r="AE21">
        <v>1.9743265037570443</v>
      </c>
      <c r="AF21">
        <v>0.28773306950532251</v>
      </c>
      <c r="AG21">
        <v>1.860721633740346</v>
      </c>
      <c r="AH21">
        <v>1.3257071102066373</v>
      </c>
      <c r="AI21">
        <v>0.25646397683155919</v>
      </c>
      <c r="AJ21">
        <v>0</v>
      </c>
      <c r="AK21">
        <v>3.4922831514923813</v>
      </c>
      <c r="AL21">
        <v>0</v>
      </c>
      <c r="AM21">
        <v>0.40618741001878522</v>
      </c>
      <c r="AN21">
        <v>2.7703356627008967E-2</v>
      </c>
      <c r="AO21">
        <v>0</v>
      </c>
      <c r="AP21">
        <v>0</v>
      </c>
      <c r="AQ21">
        <v>0</v>
      </c>
      <c r="AR21">
        <v>0</v>
      </c>
      <c r="AS21">
        <v>1.2210663731997495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82.031649968691298</v>
      </c>
      <c r="BA21">
        <v>4.4970996118140842</v>
      </c>
      <c r="BB21">
        <f t="shared" si="0"/>
        <v>105.8978608448774</v>
      </c>
      <c r="BC21">
        <v>1.1569450364372471</v>
      </c>
      <c r="BD21">
        <v>0</v>
      </c>
      <c r="BE21">
        <v>0.53875525423728809</v>
      </c>
      <c r="BF21">
        <v>1.1131450508474574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1.1375836479093535</v>
      </c>
      <c r="L22">
        <v>2.7969294836030243</v>
      </c>
      <c r="M22">
        <v>1.033057613164486</v>
      </c>
      <c r="N22">
        <v>1.1375797169830559</v>
      </c>
      <c r="O22">
        <v>1.2627795972364249</v>
      </c>
      <c r="P22">
        <v>2.087173069493331</v>
      </c>
      <c r="Q22">
        <v>0.15645221430899742</v>
      </c>
      <c r="R22">
        <v>0.5113412299189245</v>
      </c>
      <c r="S22">
        <v>0.25055382688695144</v>
      </c>
      <c r="T22">
        <v>0.63670672517008042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1.8242501656804426</v>
      </c>
      <c r="AC22">
        <v>1.1705767042131079</v>
      </c>
      <c r="AD22">
        <v>0.70769183387601753</v>
      </c>
      <c r="AE22">
        <v>1.9743265037570443</v>
      </c>
      <c r="AF22">
        <v>0.28773306950532251</v>
      </c>
      <c r="AG22">
        <v>1.860721633740346</v>
      </c>
      <c r="AH22">
        <v>1.3257071102066373</v>
      </c>
      <c r="AI22">
        <v>0.41034237820914216</v>
      </c>
      <c r="AJ22">
        <v>0</v>
      </c>
      <c r="AK22">
        <v>3.4922831514923813</v>
      </c>
      <c r="AL22">
        <v>0</v>
      </c>
      <c r="AM22">
        <v>0.40618741001878522</v>
      </c>
      <c r="AN22">
        <v>2.7703356627008967E-2</v>
      </c>
      <c r="AO22">
        <v>0</v>
      </c>
      <c r="AP22">
        <v>0</v>
      </c>
      <c r="AQ22">
        <v>0</v>
      </c>
      <c r="AR22">
        <v>0</v>
      </c>
      <c r="AS22">
        <v>1.2210663731997495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82.031649968691298</v>
      </c>
      <c r="BA22">
        <v>4.5039665855666815</v>
      </c>
      <c r="BB22">
        <f t="shared" si="0"/>
        <v>106.05527553984722</v>
      </c>
      <c r="BC22">
        <v>1.1569450364372471</v>
      </c>
      <c r="BD22">
        <v>0</v>
      </c>
      <c r="BE22">
        <v>0.53875525423728809</v>
      </c>
      <c r="BF22">
        <v>1.1131450508474574</v>
      </c>
    </row>
    <row r="23" spans="1:58">
      <c r="A23" t="s">
        <v>65</v>
      </c>
      <c r="B23">
        <v>0</v>
      </c>
      <c r="C23">
        <v>0</v>
      </c>
      <c r="D23">
        <v>0.35541528797120653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1.1375689155070281</v>
      </c>
      <c r="L23">
        <v>2.7969294836030243</v>
      </c>
      <c r="M23">
        <v>1.033057613164486</v>
      </c>
      <c r="N23">
        <v>1.1375797169830559</v>
      </c>
      <c r="O23">
        <v>1.2627795972364249</v>
      </c>
      <c r="P23">
        <v>2.087173069493331</v>
      </c>
      <c r="Q23">
        <v>0.15645221430899742</v>
      </c>
      <c r="R23">
        <v>0.5113412299189245</v>
      </c>
      <c r="S23">
        <v>0.25055382688695144</v>
      </c>
      <c r="T23">
        <v>0.63670672517008042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1.8242501656804426</v>
      </c>
      <c r="AC23">
        <v>1.1705767042131079</v>
      </c>
      <c r="AD23">
        <v>0.70769183387601753</v>
      </c>
      <c r="AE23">
        <v>1.9743265037570443</v>
      </c>
      <c r="AF23">
        <v>0.27757779555416406</v>
      </c>
      <c r="AG23">
        <v>1.860721633740346</v>
      </c>
      <c r="AH23">
        <v>1.3257071102066373</v>
      </c>
      <c r="AI23">
        <v>2.0004190269254853</v>
      </c>
      <c r="AJ23">
        <v>0</v>
      </c>
      <c r="AK23">
        <v>3.4922831514923813</v>
      </c>
      <c r="AL23">
        <v>0</v>
      </c>
      <c r="AM23">
        <v>0.40618741001878522</v>
      </c>
      <c r="AN23">
        <v>2.7703356627008967E-2</v>
      </c>
      <c r="AO23">
        <v>0</v>
      </c>
      <c r="AP23">
        <v>0</v>
      </c>
      <c r="AQ23">
        <v>0</v>
      </c>
      <c r="AR23">
        <v>0</v>
      </c>
      <c r="AS23">
        <v>1.2210663731997495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82.041968273846805</v>
      </c>
      <c r="BA23">
        <v>4.5852943474101462</v>
      </c>
      <c r="BB23">
        <f t="shared" si="0"/>
        <v>107.91958801349334</v>
      </c>
      <c r="BC23">
        <v>1.1569450364372471</v>
      </c>
      <c r="BD23">
        <v>0</v>
      </c>
      <c r="BE23">
        <v>0.53875525423728809</v>
      </c>
      <c r="BF23">
        <v>1.1131450508474574</v>
      </c>
    </row>
    <row r="24" spans="1:58">
      <c r="A24" t="s">
        <v>66</v>
      </c>
      <c r="B24">
        <v>0</v>
      </c>
      <c r="C24">
        <v>0</v>
      </c>
      <c r="D24">
        <v>0.35541528797120653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1.1375901369888459</v>
      </c>
      <c r="L24">
        <v>2.7969294836030243</v>
      </c>
      <c r="M24">
        <v>1.033057613164486</v>
      </c>
      <c r="N24">
        <v>1.1375797169830559</v>
      </c>
      <c r="O24">
        <v>1.2627795972364249</v>
      </c>
      <c r="P24">
        <v>2.087173069493331</v>
      </c>
      <c r="Q24">
        <v>0.14616258988788694</v>
      </c>
      <c r="R24">
        <v>0.5113412299189245</v>
      </c>
      <c r="S24">
        <v>0.26112110001509153</v>
      </c>
      <c r="T24">
        <v>0.63242538092256317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1.8242501656804426</v>
      </c>
      <c r="AC24">
        <v>1.1705767042131079</v>
      </c>
      <c r="AD24">
        <v>0.70769183387601753</v>
      </c>
      <c r="AE24">
        <v>1.9743265037570443</v>
      </c>
      <c r="AF24">
        <v>0.27757779555416406</v>
      </c>
      <c r="AG24">
        <v>1.860721633740346</v>
      </c>
      <c r="AH24">
        <v>1.3257071102066373</v>
      </c>
      <c r="AI24">
        <v>2.0004190269254853</v>
      </c>
      <c r="AJ24">
        <v>0</v>
      </c>
      <c r="AK24">
        <v>3.4922831514923813</v>
      </c>
      <c r="AL24">
        <v>0</v>
      </c>
      <c r="AM24">
        <v>0.40618741001878522</v>
      </c>
      <c r="AN24">
        <v>2.7703356627008967E-2</v>
      </c>
      <c r="AO24">
        <v>0</v>
      </c>
      <c r="AP24">
        <v>0</v>
      </c>
      <c r="AQ24">
        <v>0</v>
      </c>
      <c r="AR24">
        <v>0</v>
      </c>
      <c r="AS24">
        <v>1.2210663731997495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82.041968273846805</v>
      </c>
      <c r="BA24">
        <v>4.5851278799944941</v>
      </c>
      <c r="BB24">
        <f t="shared" si="0"/>
        <v>107.91577200685032</v>
      </c>
      <c r="BC24">
        <v>1.1569450364372471</v>
      </c>
      <c r="BD24">
        <v>0</v>
      </c>
      <c r="BE24">
        <v>0.53875525423728809</v>
      </c>
      <c r="BF24">
        <v>1.1131450508474574</v>
      </c>
    </row>
    <row r="25" spans="1:58">
      <c r="A25" t="s">
        <v>67</v>
      </c>
      <c r="B25">
        <v>0</v>
      </c>
      <c r="C25">
        <v>0</v>
      </c>
      <c r="D25">
        <v>0.40748832960246628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1.1792952499829583</v>
      </c>
      <c r="L25">
        <v>2.7968842646043934</v>
      </c>
      <c r="M25">
        <v>1.033057613164486</v>
      </c>
      <c r="N25">
        <v>1.1375797169830559</v>
      </c>
      <c r="O25">
        <v>1.2627795972364249</v>
      </c>
      <c r="P25">
        <v>2.087173069493331</v>
      </c>
      <c r="Q25">
        <v>0.1564838225800633</v>
      </c>
      <c r="R25">
        <v>0.5113412299189245</v>
      </c>
      <c r="S25">
        <v>0.26115587029580911</v>
      </c>
      <c r="T25">
        <v>0.65748278021289919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1.8242501656804426</v>
      </c>
      <c r="AC25">
        <v>1.1705767042131079</v>
      </c>
      <c r="AD25">
        <v>0.70769183387601753</v>
      </c>
      <c r="AE25">
        <v>1.9743265037570443</v>
      </c>
      <c r="AF25">
        <v>0.27757779555416406</v>
      </c>
      <c r="AG25">
        <v>1.860721633740346</v>
      </c>
      <c r="AH25">
        <v>1.5822955566687535</v>
      </c>
      <c r="AI25">
        <v>2.0004190269254853</v>
      </c>
      <c r="AJ25">
        <v>0</v>
      </c>
      <c r="AK25">
        <v>3.4922831514923813</v>
      </c>
      <c r="AL25">
        <v>0</v>
      </c>
      <c r="AM25">
        <v>0.40618741001878522</v>
      </c>
      <c r="AN25">
        <v>2.7703356627008967E-2</v>
      </c>
      <c r="AO25">
        <v>0</v>
      </c>
      <c r="AP25">
        <v>0</v>
      </c>
      <c r="AQ25">
        <v>0</v>
      </c>
      <c r="AR25">
        <v>0</v>
      </c>
      <c r="AS25">
        <v>1.2210663731997495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81.91673345856816</v>
      </c>
      <c r="BA25">
        <v>4.5960167787017561</v>
      </c>
      <c r="BB25">
        <f t="shared" si="0"/>
        <v>108.36553152982498</v>
      </c>
      <c r="BC25">
        <v>1.1569450364372471</v>
      </c>
      <c r="BD25">
        <v>0</v>
      </c>
      <c r="BE25">
        <v>0.66398048226950346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0.45956041015431226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1.1792798908035045</v>
      </c>
      <c r="L26">
        <v>2.7968842646043934</v>
      </c>
      <c r="M26">
        <v>1.033057613164486</v>
      </c>
      <c r="N26">
        <v>1.1375797169830559</v>
      </c>
      <c r="O26">
        <v>1.2627795972364249</v>
      </c>
      <c r="P26">
        <v>2.087173069493331</v>
      </c>
      <c r="Q26">
        <v>0.1564838225800633</v>
      </c>
      <c r="R26">
        <v>0.51110974874049719</v>
      </c>
      <c r="S26">
        <v>0.26107387130961479</v>
      </c>
      <c r="T26">
        <v>0.65748278021289919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1.8242501656804426</v>
      </c>
      <c r="AC26">
        <v>1.1705767042131079</v>
      </c>
      <c r="AD26">
        <v>0.70769183387601753</v>
      </c>
      <c r="AE26">
        <v>1.9743265037570443</v>
      </c>
      <c r="AF26">
        <v>0.27757779555416406</v>
      </c>
      <c r="AG26">
        <v>1.860721633740346</v>
      </c>
      <c r="AH26">
        <v>1.9244135212899183</v>
      </c>
      <c r="AI26">
        <v>2.0004190269254853</v>
      </c>
      <c r="AJ26">
        <v>0</v>
      </c>
      <c r="AK26">
        <v>3.4922831514923813</v>
      </c>
      <c r="AL26">
        <v>0</v>
      </c>
      <c r="AM26">
        <v>0.40618741001878522</v>
      </c>
      <c r="AN26">
        <v>2.7703356627008967E-2</v>
      </c>
      <c r="AO26">
        <v>0</v>
      </c>
      <c r="AP26">
        <v>0</v>
      </c>
      <c r="AQ26">
        <v>0</v>
      </c>
      <c r="AR26">
        <v>0</v>
      </c>
      <c r="AS26">
        <v>1.2210663731997495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81.979350866207483</v>
      </c>
      <c r="BA26">
        <v>4.615097584744726</v>
      </c>
      <c r="BB26">
        <f t="shared" si="0"/>
        <v>108.9480378374369</v>
      </c>
      <c r="BC26">
        <v>1.1569450364372471</v>
      </c>
      <c r="BD26">
        <v>0</v>
      </c>
      <c r="BE26">
        <v>0.80908898245614036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0.51117819907598616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1.1375465038374271</v>
      </c>
      <c r="L27">
        <v>2.7968842646043934</v>
      </c>
      <c r="M27">
        <v>1.033057613164486</v>
      </c>
      <c r="N27">
        <v>1.1375797169830559</v>
      </c>
      <c r="O27">
        <v>1.2627795972364249</v>
      </c>
      <c r="P27">
        <v>2.087173069493331</v>
      </c>
      <c r="Q27">
        <v>0.1564838225800633</v>
      </c>
      <c r="R27">
        <v>0.51110974874049719</v>
      </c>
      <c r="S27">
        <v>0.26107387130961479</v>
      </c>
      <c r="T27">
        <v>0.65748278021289919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1.8242501656804426</v>
      </c>
      <c r="AC27">
        <v>1.1705767042131079</v>
      </c>
      <c r="AD27">
        <v>0.70769183387601753</v>
      </c>
      <c r="AE27">
        <v>1.9743265037570443</v>
      </c>
      <c r="AF27">
        <v>0.27757779555416406</v>
      </c>
      <c r="AG27">
        <v>1.860721633740346</v>
      </c>
      <c r="AH27">
        <v>1.9244135212899183</v>
      </c>
      <c r="AI27">
        <v>2.0004190269254853</v>
      </c>
      <c r="AJ27">
        <v>0</v>
      </c>
      <c r="AK27">
        <v>3.4922831514923813</v>
      </c>
      <c r="AL27">
        <v>0</v>
      </c>
      <c r="AM27">
        <v>0.60805029467752036</v>
      </c>
      <c r="AN27">
        <v>2.7703356627008967E-2</v>
      </c>
      <c r="AO27">
        <v>0</v>
      </c>
      <c r="AP27">
        <v>0</v>
      </c>
      <c r="AQ27">
        <v>0</v>
      </c>
      <c r="AR27">
        <v>0</v>
      </c>
      <c r="AS27">
        <v>1.2210663731997495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80.987721769985399</v>
      </c>
      <c r="BA27">
        <v>4.5824985251031265</v>
      </c>
      <c r="BB27">
        <f t="shared" si="0"/>
        <v>108.16963628045322</v>
      </c>
      <c r="BC27">
        <v>1.1569450364372471</v>
      </c>
      <c r="BD27">
        <v>0</v>
      </c>
      <c r="BE27">
        <v>0.77797017543859648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0.56370269355848668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1.1479979934869702</v>
      </c>
      <c r="L28">
        <v>2.7968842646043934</v>
      </c>
      <c r="M28">
        <v>1.033057613164486</v>
      </c>
      <c r="N28">
        <v>1.1375797169830559</v>
      </c>
      <c r="O28">
        <v>1.2627795972364249</v>
      </c>
      <c r="P28">
        <v>2.087173069493331</v>
      </c>
      <c r="Q28">
        <v>0.1564838225800633</v>
      </c>
      <c r="R28">
        <v>0.51110974874049719</v>
      </c>
      <c r="S28">
        <v>0.26107387130961479</v>
      </c>
      <c r="T28">
        <v>0.65748278021289919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1.8242501656804426</v>
      </c>
      <c r="AC28">
        <v>1.1705767042131079</v>
      </c>
      <c r="AD28">
        <v>0.70769183387601753</v>
      </c>
      <c r="AE28">
        <v>1.9743265037570443</v>
      </c>
      <c r="AF28">
        <v>0.27757779555416406</v>
      </c>
      <c r="AG28">
        <v>1.860721633740346</v>
      </c>
      <c r="AH28">
        <v>1.9244135212899183</v>
      </c>
      <c r="AI28">
        <v>2.0004190269254853</v>
      </c>
      <c r="AJ28">
        <v>0</v>
      </c>
      <c r="AK28">
        <v>3.4922831514923813</v>
      </c>
      <c r="AL28">
        <v>0</v>
      </c>
      <c r="AM28">
        <v>0.60805029467752036</v>
      </c>
      <c r="AN28">
        <v>2.7703356627008967E-2</v>
      </c>
      <c r="AO28">
        <v>0</v>
      </c>
      <c r="AP28">
        <v>0</v>
      </c>
      <c r="AQ28">
        <v>0</v>
      </c>
      <c r="AR28">
        <v>0</v>
      </c>
      <c r="AS28">
        <v>1.2210663731997495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80.987721769985399</v>
      </c>
      <c r="BA28">
        <v>4.5851309212398466</v>
      </c>
      <c r="BB28">
        <f t="shared" si="0"/>
        <v>108.22997986844852</v>
      </c>
      <c r="BC28">
        <v>1.1569450364372471</v>
      </c>
      <c r="BD28">
        <v>0</v>
      </c>
      <c r="BE28">
        <v>0.77797017543859648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0.56370269355848668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1.1479979934869702</v>
      </c>
      <c r="L29">
        <v>2.7968842646043934</v>
      </c>
      <c r="M29">
        <v>1.033057613164486</v>
      </c>
      <c r="N29">
        <v>1.1375797169830559</v>
      </c>
      <c r="O29">
        <v>1.2627795972364249</v>
      </c>
      <c r="P29">
        <v>2.087173069493331</v>
      </c>
      <c r="Q29">
        <v>0.1564838225800633</v>
      </c>
      <c r="R29">
        <v>0.51110974874049719</v>
      </c>
      <c r="S29">
        <v>0.26107387130961479</v>
      </c>
      <c r="T29">
        <v>0.65748278021289919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1.8242501656804426</v>
      </c>
      <c r="AC29">
        <v>1.1705767042131079</v>
      </c>
      <c r="AD29">
        <v>0.70769183387601753</v>
      </c>
      <c r="AE29">
        <v>1.9743265037570443</v>
      </c>
      <c r="AF29">
        <v>0.27757779555416406</v>
      </c>
      <c r="AG29">
        <v>1.860721633740346</v>
      </c>
      <c r="AH29">
        <v>2.5658847022542268</v>
      </c>
      <c r="AI29">
        <v>0.30775676455854728</v>
      </c>
      <c r="AJ29">
        <v>0</v>
      </c>
      <c r="AK29">
        <v>3.4922831514923813</v>
      </c>
      <c r="AL29">
        <v>0</v>
      </c>
      <c r="AM29">
        <v>0.60805029467752036</v>
      </c>
      <c r="AN29">
        <v>2.7703356627008967E-2</v>
      </c>
      <c r="AO29">
        <v>0</v>
      </c>
      <c r="AP29">
        <v>0</v>
      </c>
      <c r="AQ29">
        <v>0</v>
      </c>
      <c r="AR29">
        <v>0</v>
      </c>
      <c r="AS29">
        <v>1.2210663731997495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80.987721769985399</v>
      </c>
      <c r="BA29">
        <v>4.5411911340372164</v>
      </c>
      <c r="BB29">
        <f t="shared" si="0"/>
        <v>107.47855097522914</v>
      </c>
      <c r="BC29">
        <v>1.1569450364372471</v>
      </c>
      <c r="BD29">
        <v>0</v>
      </c>
      <c r="BE29">
        <v>1.033792576419214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0.56370269355848668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1.1792798908035045</v>
      </c>
      <c r="L30">
        <v>2.7969491108846767</v>
      </c>
      <c r="M30">
        <v>1.033057613164486</v>
      </c>
      <c r="N30">
        <v>1.1375797169830559</v>
      </c>
      <c r="O30">
        <v>1.2627795972364249</v>
      </c>
      <c r="P30">
        <v>2.087173069493331</v>
      </c>
      <c r="Q30">
        <v>0.15656573541143068</v>
      </c>
      <c r="R30">
        <v>0.51127720375962959</v>
      </c>
      <c r="S30">
        <v>0.26099721395702913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1.8242501656804426</v>
      </c>
      <c r="AC30">
        <v>1.1705767042131079</v>
      </c>
      <c r="AD30">
        <v>0.70769183387601753</v>
      </c>
      <c r="AE30">
        <v>1.9743265037570443</v>
      </c>
      <c r="AF30">
        <v>0.27757779555416406</v>
      </c>
      <c r="AG30">
        <v>1.860721633740346</v>
      </c>
      <c r="AH30">
        <v>2.5658847022542268</v>
      </c>
      <c r="AI30">
        <v>0.14361982091421416</v>
      </c>
      <c r="AJ30">
        <v>0</v>
      </c>
      <c r="AK30">
        <v>3.4922831514923813</v>
      </c>
      <c r="AL30">
        <v>0</v>
      </c>
      <c r="AM30">
        <v>0.60805029467752036</v>
      </c>
      <c r="AN30">
        <v>2.7703356627008967E-2</v>
      </c>
      <c r="AO30">
        <v>0</v>
      </c>
      <c r="AP30">
        <v>0</v>
      </c>
      <c r="AQ30">
        <v>0</v>
      </c>
      <c r="AR30">
        <v>0</v>
      </c>
      <c r="AS30">
        <v>1.2210663731997495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80.987721769985399</v>
      </c>
      <c r="BA30">
        <v>4.5356477229740433</v>
      </c>
      <c r="BB30">
        <f t="shared" si="0"/>
        <v>107.35147689674271</v>
      </c>
      <c r="BC30">
        <v>1.1569450364372471</v>
      </c>
      <c r="BD30">
        <v>0</v>
      </c>
      <c r="BE30">
        <v>1.033792576419214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0.77243992746600931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1.1792914415969462</v>
      </c>
      <c r="L31">
        <v>2.7969108900209676</v>
      </c>
      <c r="M31">
        <v>1.033057613164486</v>
      </c>
      <c r="N31">
        <v>1.1375797169830559</v>
      </c>
      <c r="O31">
        <v>1.2627795972364249</v>
      </c>
      <c r="P31">
        <v>2.087173069493331</v>
      </c>
      <c r="Q31">
        <v>0.15656573541143068</v>
      </c>
      <c r="R31">
        <v>0.51127720375962959</v>
      </c>
      <c r="S31">
        <v>0.26099721395702913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1.8242501656804426</v>
      </c>
      <c r="AC31">
        <v>1.1705767042131079</v>
      </c>
      <c r="AD31">
        <v>0.70769183387601753</v>
      </c>
      <c r="AE31">
        <v>1.9743265037570443</v>
      </c>
      <c r="AF31">
        <v>0.27757779555416406</v>
      </c>
      <c r="AG31">
        <v>1.860721633740346</v>
      </c>
      <c r="AH31">
        <v>2.5658847022542268</v>
      </c>
      <c r="AI31">
        <v>0.14361982091421416</v>
      </c>
      <c r="AJ31">
        <v>0</v>
      </c>
      <c r="AK31">
        <v>3.4922831514923813</v>
      </c>
      <c r="AL31">
        <v>0</v>
      </c>
      <c r="AM31">
        <v>0.60805029467752036</v>
      </c>
      <c r="AN31">
        <v>2.7703356627008967E-2</v>
      </c>
      <c r="AO31">
        <v>0</v>
      </c>
      <c r="AP31">
        <v>0</v>
      </c>
      <c r="AQ31">
        <v>0</v>
      </c>
      <c r="AR31">
        <v>0</v>
      </c>
      <c r="AS31">
        <v>1.2210663731997495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80.945976831559179</v>
      </c>
      <c r="BA31">
        <v>4.5426268861162269</v>
      </c>
      <c r="BB31">
        <f t="shared" si="0"/>
        <v>107.51146335901157</v>
      </c>
      <c r="BC31">
        <v>1.1569450364372471</v>
      </c>
      <c r="BD31">
        <v>0</v>
      </c>
      <c r="BE31">
        <v>1.033792576419214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0.77243992746600931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1.1792914415969462</v>
      </c>
      <c r="L32">
        <v>2.7969108900209676</v>
      </c>
      <c r="M32">
        <v>1.033057613164486</v>
      </c>
      <c r="N32">
        <v>1.1375797169830559</v>
      </c>
      <c r="O32">
        <v>1.2627795972364249</v>
      </c>
      <c r="P32">
        <v>2.087173069493331</v>
      </c>
      <c r="Q32">
        <v>0.15656573541143068</v>
      </c>
      <c r="R32">
        <v>0.51127720375962959</v>
      </c>
      <c r="S32">
        <v>0.26099721395702913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1.8242501656804426</v>
      </c>
      <c r="AC32">
        <v>1.1705767042131079</v>
      </c>
      <c r="AD32">
        <v>0.70769183387601753</v>
      </c>
      <c r="AE32">
        <v>1.9743265037570443</v>
      </c>
      <c r="AF32">
        <v>0.27757779555416406</v>
      </c>
      <c r="AG32">
        <v>1.860721633740346</v>
      </c>
      <c r="AH32">
        <v>2.5658847022542268</v>
      </c>
      <c r="AI32">
        <v>0.14361982091421416</v>
      </c>
      <c r="AJ32">
        <v>0</v>
      </c>
      <c r="AK32">
        <v>3.4922831514923813</v>
      </c>
      <c r="AL32">
        <v>0</v>
      </c>
      <c r="AM32">
        <v>0.60805029467752036</v>
      </c>
      <c r="AN32">
        <v>2.7703356627008967E-2</v>
      </c>
      <c r="AO32">
        <v>0</v>
      </c>
      <c r="AP32">
        <v>0</v>
      </c>
      <c r="AQ32">
        <v>0</v>
      </c>
      <c r="AR32">
        <v>0</v>
      </c>
      <c r="AS32">
        <v>1.2210663731997495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80.945976831559179</v>
      </c>
      <c r="BA32">
        <v>4.5426268861162269</v>
      </c>
      <c r="BB32">
        <f t="shared" si="0"/>
        <v>107.51146335901157</v>
      </c>
      <c r="BC32">
        <v>1.1569450364372471</v>
      </c>
      <c r="BD32">
        <v>0</v>
      </c>
      <c r="BE32">
        <v>1.033792576419214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0.77243992746600931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1.17928518645755</v>
      </c>
      <c r="L33">
        <v>2.7969108900209676</v>
      </c>
      <c r="M33">
        <v>1.033057613164486</v>
      </c>
      <c r="N33">
        <v>1.1375797169830559</v>
      </c>
      <c r="O33">
        <v>1.2627795972364249</v>
      </c>
      <c r="P33">
        <v>2.087173069493331</v>
      </c>
      <c r="Q33">
        <v>0.15671546144295465</v>
      </c>
      <c r="R33">
        <v>0.53224796493425175</v>
      </c>
      <c r="S33">
        <v>0.260979698353283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1.8242501656804426</v>
      </c>
      <c r="AC33">
        <v>1.1705767042131079</v>
      </c>
      <c r="AD33">
        <v>0.70769183387601753</v>
      </c>
      <c r="AE33">
        <v>1.9743265037570443</v>
      </c>
      <c r="AF33">
        <v>0.27757779555416406</v>
      </c>
      <c r="AG33">
        <v>1.860721633740346</v>
      </c>
      <c r="AH33">
        <v>2.5658847022542268</v>
      </c>
      <c r="AI33">
        <v>0.14361982091421416</v>
      </c>
      <c r="AJ33">
        <v>0</v>
      </c>
      <c r="AK33">
        <v>3.4922831514923813</v>
      </c>
      <c r="AL33">
        <v>0</v>
      </c>
      <c r="AM33">
        <v>0.60805029467752036</v>
      </c>
      <c r="AN33">
        <v>2.7703356627008967E-2</v>
      </c>
      <c r="AO33">
        <v>0</v>
      </c>
      <c r="AP33">
        <v>0</v>
      </c>
      <c r="AQ33">
        <v>0</v>
      </c>
      <c r="AR33">
        <v>0</v>
      </c>
      <c r="AS33">
        <v>1.2210663731997495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80.945976831559179</v>
      </c>
      <c r="BA33">
        <v>4.5435087288643805</v>
      </c>
      <c r="BB33">
        <f t="shared" si="0"/>
        <v>107.53167823272642</v>
      </c>
      <c r="BC33">
        <v>1.1569450364372471</v>
      </c>
      <c r="BD33">
        <v>0</v>
      </c>
      <c r="BE33">
        <v>1.033792576419214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0.77243992746600931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1.17928518645755</v>
      </c>
      <c r="L34">
        <v>2.7969108900209676</v>
      </c>
      <c r="M34">
        <v>1.033057613164486</v>
      </c>
      <c r="N34">
        <v>1.1375797169830559</v>
      </c>
      <c r="O34">
        <v>1.2627795972364249</v>
      </c>
      <c r="P34">
        <v>2.087173069493331</v>
      </c>
      <c r="Q34">
        <v>0.15671546144295465</v>
      </c>
      <c r="R34">
        <v>0.53224796493425175</v>
      </c>
      <c r="S34">
        <v>0.260979698353283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1.8242501656804426</v>
      </c>
      <c r="AC34">
        <v>1.1705767042131079</v>
      </c>
      <c r="AD34">
        <v>0.70769183387601753</v>
      </c>
      <c r="AE34">
        <v>1.9743265037570443</v>
      </c>
      <c r="AF34">
        <v>0.27757779555416406</v>
      </c>
      <c r="AG34">
        <v>1.860721633740346</v>
      </c>
      <c r="AH34">
        <v>2.5658847022542268</v>
      </c>
      <c r="AI34">
        <v>0.14361982091421416</v>
      </c>
      <c r="AJ34">
        <v>0</v>
      </c>
      <c r="AK34">
        <v>3.4922831514923813</v>
      </c>
      <c r="AL34">
        <v>0</v>
      </c>
      <c r="AM34">
        <v>0.60805029467752036</v>
      </c>
      <c r="AN34">
        <v>2.7703356627008967E-2</v>
      </c>
      <c r="AO34">
        <v>0</v>
      </c>
      <c r="AP34">
        <v>0</v>
      </c>
      <c r="AQ34">
        <v>0</v>
      </c>
      <c r="AR34">
        <v>0</v>
      </c>
      <c r="AS34">
        <v>1.2210663731997495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80.945976831559179</v>
      </c>
      <c r="BA34">
        <v>4.5435087288643805</v>
      </c>
      <c r="BB34">
        <f t="shared" si="0"/>
        <v>107.53167823272642</v>
      </c>
      <c r="BC34">
        <v>1.1569450364372471</v>
      </c>
      <c r="BD34">
        <v>0</v>
      </c>
      <c r="BE34">
        <v>1.033792576419214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0.13534105832115775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1.1792801553472214</v>
      </c>
      <c r="L35">
        <v>2.8908174128560935</v>
      </c>
      <c r="M35">
        <v>1.033057613164486</v>
      </c>
      <c r="N35">
        <v>1.1375797169830559</v>
      </c>
      <c r="O35">
        <v>1.2627795972364249</v>
      </c>
      <c r="P35">
        <v>2.087173069493331</v>
      </c>
      <c r="Q35">
        <v>0.15658545231931861</v>
      </c>
      <c r="R35">
        <v>0.53224796493425175</v>
      </c>
      <c r="S35">
        <v>0.26083572377952058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1.8242501656804426</v>
      </c>
      <c r="AC35">
        <v>1.1705767042131079</v>
      </c>
      <c r="AD35">
        <v>0.70769183387601753</v>
      </c>
      <c r="AE35">
        <v>1.9743265037570443</v>
      </c>
      <c r="AF35">
        <v>0.2098759142924233</v>
      </c>
      <c r="AG35">
        <v>1.860721633740346</v>
      </c>
      <c r="AH35">
        <v>2.5658847022542268</v>
      </c>
      <c r="AI35">
        <v>0.61551352911709456</v>
      </c>
      <c r="AJ35">
        <v>0</v>
      </c>
      <c r="AK35">
        <v>3.4922831514923813</v>
      </c>
      <c r="AL35">
        <v>0</v>
      </c>
      <c r="AM35">
        <v>0.60805029467752036</v>
      </c>
      <c r="AN35">
        <v>2.7703356627008967E-2</v>
      </c>
      <c r="AO35">
        <v>0</v>
      </c>
      <c r="AP35">
        <v>0</v>
      </c>
      <c r="AQ35">
        <v>0</v>
      </c>
      <c r="AR35">
        <v>0</v>
      </c>
      <c r="AS35">
        <v>1.2210663731997495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80.945790022959713</v>
      </c>
      <c r="BA35">
        <v>4.5376790357363479</v>
      </c>
      <c r="BB35">
        <f t="shared" si="0"/>
        <v>107.39804158307867</v>
      </c>
      <c r="BC35">
        <v>1.1569450364372471</v>
      </c>
      <c r="BD35">
        <v>0</v>
      </c>
      <c r="BE35">
        <v>1.033792576419214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1.1792801553472214</v>
      </c>
      <c r="L36">
        <v>2.8908174128560935</v>
      </c>
      <c r="M36">
        <v>1.033057613164486</v>
      </c>
      <c r="N36">
        <v>1.1375797169830559</v>
      </c>
      <c r="O36">
        <v>1.2627795972364249</v>
      </c>
      <c r="P36">
        <v>2.087173069493331</v>
      </c>
      <c r="Q36">
        <v>0.15658545231931861</v>
      </c>
      <c r="R36">
        <v>0.51110974874049719</v>
      </c>
      <c r="S36">
        <v>0.26083572377952058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1.8242501656804426</v>
      </c>
      <c r="AC36">
        <v>1.1705767042131079</v>
      </c>
      <c r="AD36">
        <v>0.70769183387601753</v>
      </c>
      <c r="AE36">
        <v>1.9743265037570443</v>
      </c>
      <c r="AF36">
        <v>0.2098759142924233</v>
      </c>
      <c r="AG36">
        <v>1.860721633740346</v>
      </c>
      <c r="AH36">
        <v>2.5658847022542268</v>
      </c>
      <c r="AI36">
        <v>0.61551352911709456</v>
      </c>
      <c r="AJ36">
        <v>0</v>
      </c>
      <c r="AK36">
        <v>3.4922831514923813</v>
      </c>
      <c r="AL36">
        <v>0</v>
      </c>
      <c r="AM36">
        <v>0.60805029467752036</v>
      </c>
      <c r="AN36">
        <v>2.7703356627008967E-2</v>
      </c>
      <c r="AO36">
        <v>0</v>
      </c>
      <c r="AP36">
        <v>0</v>
      </c>
      <c r="AQ36">
        <v>0</v>
      </c>
      <c r="AR36">
        <v>0</v>
      </c>
      <c r="AS36">
        <v>1.2210663731997495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80.945790022959713</v>
      </c>
      <c r="BA36">
        <v>4.5311382020616238</v>
      </c>
      <c r="BB36">
        <f t="shared" si="0"/>
        <v>107.24810314223848</v>
      </c>
      <c r="BC36">
        <v>1.1569450364372471</v>
      </c>
      <c r="BD36">
        <v>0</v>
      </c>
      <c r="BE36">
        <v>1.033792576419214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1.1792898690780333</v>
      </c>
      <c r="L37">
        <v>2.8908174128560935</v>
      </c>
      <c r="M37">
        <v>1.033057613164486</v>
      </c>
      <c r="N37">
        <v>1.1375797169830559</v>
      </c>
      <c r="O37">
        <v>1.2627795972364249</v>
      </c>
      <c r="P37">
        <v>2.087173069493331</v>
      </c>
      <c r="Q37">
        <v>0.15656944044858886</v>
      </c>
      <c r="R37">
        <v>0.51110974874049719</v>
      </c>
      <c r="S37">
        <v>0.26090733179445186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1.8242501656804426</v>
      </c>
      <c r="AC37">
        <v>1.1705767042131079</v>
      </c>
      <c r="AD37">
        <v>0.70769183387601753</v>
      </c>
      <c r="AE37">
        <v>1.9743265037570443</v>
      </c>
      <c r="AF37">
        <v>0.2098759142924233</v>
      </c>
      <c r="AG37">
        <v>1.860721633740346</v>
      </c>
      <c r="AH37">
        <v>2.3349550745147147</v>
      </c>
      <c r="AI37">
        <v>0.61551352911709456</v>
      </c>
      <c r="AJ37">
        <v>0</v>
      </c>
      <c r="AK37">
        <v>3.4922831514923813</v>
      </c>
      <c r="AL37">
        <v>0</v>
      </c>
      <c r="AM37">
        <v>0.60805029467752036</v>
      </c>
      <c r="AN37">
        <v>2.7703356627008967E-2</v>
      </c>
      <c r="AO37">
        <v>0</v>
      </c>
      <c r="AP37">
        <v>0</v>
      </c>
      <c r="AQ37">
        <v>0</v>
      </c>
      <c r="AR37">
        <v>0</v>
      </c>
      <c r="AS37">
        <v>1.2210663731997495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80.945790022959713</v>
      </c>
      <c r="BA37">
        <v>4.5214880735748881</v>
      </c>
      <c r="BB37">
        <f t="shared" si="0"/>
        <v>106.93607512644151</v>
      </c>
      <c r="BC37">
        <v>1.1569450364372471</v>
      </c>
      <c r="BD37">
        <v>0</v>
      </c>
      <c r="BE37">
        <v>0.94297875000000009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1.1792898690780333</v>
      </c>
      <c r="L38">
        <v>2.8908174128560935</v>
      </c>
      <c r="M38">
        <v>1.033057613164486</v>
      </c>
      <c r="N38">
        <v>1.1375797169830559</v>
      </c>
      <c r="O38">
        <v>1.2627795972364249</v>
      </c>
      <c r="P38">
        <v>2.087173069493331</v>
      </c>
      <c r="Q38">
        <v>0.15652786474639949</v>
      </c>
      <c r="R38">
        <v>0.51110974874049719</v>
      </c>
      <c r="S38">
        <v>0.26112579403992547</v>
      </c>
      <c r="T38">
        <v>0.65727931594713052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1.8242501656804426</v>
      </c>
      <c r="AC38">
        <v>1.1705767042131079</v>
      </c>
      <c r="AD38">
        <v>0.70769183387601753</v>
      </c>
      <c r="AE38">
        <v>1.9743265037570443</v>
      </c>
      <c r="AF38">
        <v>0.2098759142924233</v>
      </c>
      <c r="AG38">
        <v>1.860721633740346</v>
      </c>
      <c r="AH38">
        <v>1.5502220062617407</v>
      </c>
      <c r="AI38">
        <v>0.61551352911709456</v>
      </c>
      <c r="AJ38">
        <v>0</v>
      </c>
      <c r="AK38">
        <v>3.4922831514923813</v>
      </c>
      <c r="AL38">
        <v>0</v>
      </c>
      <c r="AM38">
        <v>0.60805029467752036</v>
      </c>
      <c r="AN38">
        <v>2.7703356627008967E-2</v>
      </c>
      <c r="AO38">
        <v>0</v>
      </c>
      <c r="AP38">
        <v>0</v>
      </c>
      <c r="AQ38">
        <v>0</v>
      </c>
      <c r="AR38">
        <v>0</v>
      </c>
      <c r="AS38">
        <v>1.2210663731997495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80.945790022959713</v>
      </c>
      <c r="BA38">
        <v>4.4886851203731135</v>
      </c>
      <c r="BB38">
        <f t="shared" si="0"/>
        <v>105.87069654697717</v>
      </c>
      <c r="BC38">
        <v>1.1569450364372471</v>
      </c>
      <c r="BD38">
        <v>0</v>
      </c>
      <c r="BE38">
        <v>0.62955686330935245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1.1793055955722025</v>
      </c>
      <c r="L39">
        <v>2.8908174128560935</v>
      </c>
      <c r="M39">
        <v>1.033057613164486</v>
      </c>
      <c r="N39">
        <v>1.1375797169830559</v>
      </c>
      <c r="O39">
        <v>1.2627795972364249</v>
      </c>
      <c r="P39">
        <v>2.087173069493331</v>
      </c>
      <c r="Q39">
        <v>0.15659626862545659</v>
      </c>
      <c r="R39">
        <v>0.51110974874049719</v>
      </c>
      <c r="S39">
        <v>0.26084474536763697</v>
      </c>
      <c r="T39">
        <v>0.65727931594713052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1.8242501656804426</v>
      </c>
      <c r="AC39">
        <v>1.1705767042131079</v>
      </c>
      <c r="AD39">
        <v>0.70769183387601753</v>
      </c>
      <c r="AE39">
        <v>1.9743265037570443</v>
      </c>
      <c r="AF39">
        <v>0.2098759142924233</v>
      </c>
      <c r="AG39">
        <v>1.860721633740346</v>
      </c>
      <c r="AH39">
        <v>0.94082439730745127</v>
      </c>
      <c r="AI39">
        <v>0.61551352911709456</v>
      </c>
      <c r="AJ39">
        <v>0</v>
      </c>
      <c r="AK39">
        <v>3.4922831514923813</v>
      </c>
      <c r="AL39">
        <v>0</v>
      </c>
      <c r="AM39">
        <v>0.60805029467752036</v>
      </c>
      <c r="AN39">
        <v>2.7703356627008967E-2</v>
      </c>
      <c r="AO39">
        <v>0</v>
      </c>
      <c r="AP39">
        <v>0</v>
      </c>
      <c r="AQ39">
        <v>0</v>
      </c>
      <c r="AR39">
        <v>0</v>
      </c>
      <c r="AS39">
        <v>1.2518495190983092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81.00795658526404</v>
      </c>
      <c r="BA39">
        <v>4.4670893669368112</v>
      </c>
      <c r="BB39">
        <f t="shared" si="0"/>
        <v>105.12896089186319</v>
      </c>
      <c r="BC39">
        <v>1.1569450364372471</v>
      </c>
      <c r="BD39">
        <v>0</v>
      </c>
      <c r="BE39">
        <v>0.38287027380952376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1.1793055955722025</v>
      </c>
      <c r="L40">
        <v>2.8908174128560935</v>
      </c>
      <c r="M40">
        <v>1.033057613164486</v>
      </c>
      <c r="N40">
        <v>1.1375797169830559</v>
      </c>
      <c r="O40">
        <v>1.2627795972364249</v>
      </c>
      <c r="P40">
        <v>2.087173069493331</v>
      </c>
      <c r="Q40">
        <v>0.15659626862545659</v>
      </c>
      <c r="R40">
        <v>0.51110974874049719</v>
      </c>
      <c r="S40">
        <v>0.26084474536763697</v>
      </c>
      <c r="T40">
        <v>0.65727931594713052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1.8242501656804426</v>
      </c>
      <c r="AC40">
        <v>1.1705767042131079</v>
      </c>
      <c r="AD40">
        <v>0.70769183387601753</v>
      </c>
      <c r="AE40">
        <v>1.9743265037570443</v>
      </c>
      <c r="AF40">
        <v>0.2098759142924233</v>
      </c>
      <c r="AG40">
        <v>1.860721633740346</v>
      </c>
      <c r="AH40">
        <v>0.4725504317470256</v>
      </c>
      <c r="AI40">
        <v>0.61551352911709456</v>
      </c>
      <c r="AJ40">
        <v>0</v>
      </c>
      <c r="AK40">
        <v>3.4922831514923813</v>
      </c>
      <c r="AL40">
        <v>0</v>
      </c>
      <c r="AM40">
        <v>0.60805029467752036</v>
      </c>
      <c r="AN40">
        <v>2.7703356627008967E-2</v>
      </c>
      <c r="AO40">
        <v>0</v>
      </c>
      <c r="AP40">
        <v>0</v>
      </c>
      <c r="AQ40">
        <v>0</v>
      </c>
      <c r="AR40">
        <v>0</v>
      </c>
      <c r="AS40">
        <v>1.2518495190983092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81.00795658526404</v>
      </c>
      <c r="BA40">
        <v>4.4475155151763861</v>
      </c>
      <c r="BB40">
        <f t="shared" si="0"/>
        <v>104.48516607568223</v>
      </c>
      <c r="BC40">
        <v>1.1569450364372471</v>
      </c>
      <c r="BD40">
        <v>0</v>
      </c>
      <c r="BE40">
        <v>0.18777557142857143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1.1793055955722025</v>
      </c>
      <c r="L41">
        <v>2.8908174128560935</v>
      </c>
      <c r="M41">
        <v>1.033057613164486</v>
      </c>
      <c r="N41">
        <v>1.1375797169830559</v>
      </c>
      <c r="O41">
        <v>1.2627795972364249</v>
      </c>
      <c r="P41">
        <v>2.087173069493331</v>
      </c>
      <c r="Q41">
        <v>0.1670309378767893</v>
      </c>
      <c r="R41">
        <v>0.51110974874049719</v>
      </c>
      <c r="S41">
        <v>0.26084474536763697</v>
      </c>
      <c r="T41">
        <v>0.65727931594713052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1.8242501656804426</v>
      </c>
      <c r="AC41">
        <v>1.1705767042131079</v>
      </c>
      <c r="AD41">
        <v>0.70769183387601753</v>
      </c>
      <c r="AE41">
        <v>1.9743265037570443</v>
      </c>
      <c r="AF41">
        <v>0.2098759142924233</v>
      </c>
      <c r="AG41">
        <v>1.860721633740346</v>
      </c>
      <c r="AH41">
        <v>0</v>
      </c>
      <c r="AI41">
        <v>0.61551352911709456</v>
      </c>
      <c r="AJ41">
        <v>0</v>
      </c>
      <c r="AK41">
        <v>3.4922831514923813</v>
      </c>
      <c r="AL41">
        <v>0</v>
      </c>
      <c r="AM41">
        <v>0.60805029467752036</v>
      </c>
      <c r="AN41">
        <v>2.7703356627008967E-2</v>
      </c>
      <c r="AO41">
        <v>0</v>
      </c>
      <c r="AP41">
        <v>0</v>
      </c>
      <c r="AQ41">
        <v>0</v>
      </c>
      <c r="AR41">
        <v>0</v>
      </c>
      <c r="AS41">
        <v>1.2210663731997495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81.008143393863492</v>
      </c>
      <c r="BA41">
        <v>4.426920149404955</v>
      </c>
      <c r="BB41">
        <f t="shared" si="0"/>
        <v>103.82527377023031</v>
      </c>
      <c r="BC41">
        <v>1.1569450364372471</v>
      </c>
      <c r="BD41">
        <v>0</v>
      </c>
      <c r="BE41">
        <v>0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1.1793055955722025</v>
      </c>
      <c r="L42">
        <v>2.8908174128560935</v>
      </c>
      <c r="M42">
        <v>1.033057613164486</v>
      </c>
      <c r="N42">
        <v>1.1375797169830559</v>
      </c>
      <c r="O42">
        <v>1.2627795972364249</v>
      </c>
      <c r="P42">
        <v>2.087173069493331</v>
      </c>
      <c r="Q42">
        <v>0.1670309378767893</v>
      </c>
      <c r="R42">
        <v>0.53224796493425175</v>
      </c>
      <c r="S42">
        <v>0.26084474536763697</v>
      </c>
      <c r="T42">
        <v>0.65727931594713052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1.8242501656804426</v>
      </c>
      <c r="AC42">
        <v>1.1705767042131079</v>
      </c>
      <c r="AD42">
        <v>0.70769183387601753</v>
      </c>
      <c r="AE42">
        <v>1.9743265037570443</v>
      </c>
      <c r="AF42">
        <v>0.2098759142924233</v>
      </c>
      <c r="AG42">
        <v>1.860721633740346</v>
      </c>
      <c r="AH42">
        <v>0</v>
      </c>
      <c r="AI42">
        <v>0.14361982091421416</v>
      </c>
      <c r="AJ42">
        <v>0</v>
      </c>
      <c r="AK42">
        <v>3.4922831514923813</v>
      </c>
      <c r="AL42">
        <v>0</v>
      </c>
      <c r="AM42">
        <v>0.60805029467752036</v>
      </c>
      <c r="AN42">
        <v>2.7703356627008967E-2</v>
      </c>
      <c r="AO42">
        <v>0</v>
      </c>
      <c r="AP42">
        <v>0</v>
      </c>
      <c r="AQ42">
        <v>0</v>
      </c>
      <c r="AR42">
        <v>0</v>
      </c>
      <c r="AS42">
        <v>1.2210663731997495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81.049888332289726</v>
      </c>
      <c r="BA42">
        <v>4.4098235082652018</v>
      </c>
      <c r="BB42">
        <f t="shared" si="0"/>
        <v>103.43335985778715</v>
      </c>
      <c r="BC42">
        <v>1.1569450364372471</v>
      </c>
      <c r="BD42">
        <v>0</v>
      </c>
      <c r="BE42">
        <v>0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0.77243992746600931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1.1793039260979779</v>
      </c>
      <c r="L43">
        <v>2.8908173338888496</v>
      </c>
      <c r="M43">
        <v>1.033057613164486</v>
      </c>
      <c r="N43">
        <v>1.1375797169830559</v>
      </c>
      <c r="O43">
        <v>1.2627795972364249</v>
      </c>
      <c r="P43">
        <v>2.087173069493331</v>
      </c>
      <c r="Q43">
        <v>0.16707854646353673</v>
      </c>
      <c r="R43">
        <v>0.5114057189315796</v>
      </c>
      <c r="S43">
        <v>0.26082398994970918</v>
      </c>
      <c r="T43">
        <v>0.65537172739426963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1.8242501656804426</v>
      </c>
      <c r="AC43">
        <v>1.1705767042131079</v>
      </c>
      <c r="AD43">
        <v>0.70769183387601753</v>
      </c>
      <c r="AE43">
        <v>1.9743265037570443</v>
      </c>
      <c r="AF43">
        <v>0.2098759142924233</v>
      </c>
      <c r="AG43">
        <v>1.860721633740346</v>
      </c>
      <c r="AH43">
        <v>0</v>
      </c>
      <c r="AI43">
        <v>0.14361982091421416</v>
      </c>
      <c r="AJ43">
        <v>0</v>
      </c>
      <c r="AK43">
        <v>3.4922831514923813</v>
      </c>
      <c r="AL43">
        <v>0</v>
      </c>
      <c r="AM43">
        <v>0.60805029467752036</v>
      </c>
      <c r="AN43">
        <v>2.7703356627008967E-2</v>
      </c>
      <c r="AO43">
        <v>0</v>
      </c>
      <c r="AP43">
        <v>0</v>
      </c>
      <c r="AQ43">
        <v>0</v>
      </c>
      <c r="AR43">
        <v>0</v>
      </c>
      <c r="AS43">
        <v>1.2210663731997495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81.049727614276762</v>
      </c>
      <c r="BA43">
        <v>4.4411548855135079</v>
      </c>
      <c r="BB43">
        <f t="shared" si="0"/>
        <v>104.15158296016372</v>
      </c>
      <c r="BC43">
        <v>1.1569450364372471</v>
      </c>
      <c r="BD43">
        <v>0</v>
      </c>
      <c r="BE43">
        <v>0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0.77243992746600931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1.1793039260979779</v>
      </c>
      <c r="L44">
        <v>2.8908173338888496</v>
      </c>
      <c r="M44">
        <v>1.033057613164486</v>
      </c>
      <c r="N44">
        <v>1.1375797169830559</v>
      </c>
      <c r="O44">
        <v>1.2627795972364249</v>
      </c>
      <c r="P44">
        <v>2.087173069493331</v>
      </c>
      <c r="Q44">
        <v>0.16707854646353673</v>
      </c>
      <c r="R44">
        <v>0.5114057189315796</v>
      </c>
      <c r="S44">
        <v>0.26082398994970918</v>
      </c>
      <c r="T44">
        <v>0.65537172739426963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1.8242501656804426</v>
      </c>
      <c r="AC44">
        <v>1.1705767042131079</v>
      </c>
      <c r="AD44">
        <v>0.70769183387601753</v>
      </c>
      <c r="AE44">
        <v>1.9743265037570443</v>
      </c>
      <c r="AF44">
        <v>0.2098759142924233</v>
      </c>
      <c r="AG44">
        <v>1.860721633740346</v>
      </c>
      <c r="AH44">
        <v>0</v>
      </c>
      <c r="AI44">
        <v>0.14361982091421416</v>
      </c>
      <c r="AJ44">
        <v>0</v>
      </c>
      <c r="AK44">
        <v>3.4922831514923813</v>
      </c>
      <c r="AL44">
        <v>0</v>
      </c>
      <c r="AM44">
        <v>0.60805029467752036</v>
      </c>
      <c r="AN44">
        <v>2.7703356627008967E-2</v>
      </c>
      <c r="AO44">
        <v>0</v>
      </c>
      <c r="AP44">
        <v>0</v>
      </c>
      <c r="AQ44">
        <v>0</v>
      </c>
      <c r="AR44">
        <v>0</v>
      </c>
      <c r="AS44">
        <v>1.2210663731997495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81.112345021916099</v>
      </c>
      <c r="BA44">
        <v>4.4437722931528425</v>
      </c>
      <c r="BB44">
        <f t="shared" si="0"/>
        <v>104.21158296016372</v>
      </c>
      <c r="BC44">
        <v>1.1569450364372471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0.77243992746600931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1.1793039260979779</v>
      </c>
      <c r="L45">
        <v>2.8908173338888496</v>
      </c>
      <c r="M45">
        <v>1.033057613164486</v>
      </c>
      <c r="N45">
        <v>1.1375797169830559</v>
      </c>
      <c r="O45">
        <v>1.2627795972364249</v>
      </c>
      <c r="P45">
        <v>2.087173069493331</v>
      </c>
      <c r="Q45">
        <v>0.16707854646353673</v>
      </c>
      <c r="R45">
        <v>0.5114057189315796</v>
      </c>
      <c r="S45">
        <v>0.26082398994970918</v>
      </c>
      <c r="T45">
        <v>0.65537172739426963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1.8242501656804426</v>
      </c>
      <c r="AC45">
        <v>1.1705767042131079</v>
      </c>
      <c r="AD45">
        <v>0.70769183387601753</v>
      </c>
      <c r="AE45">
        <v>1.9743265037570443</v>
      </c>
      <c r="AF45">
        <v>0.2098759142924233</v>
      </c>
      <c r="AG45">
        <v>1.860721633740346</v>
      </c>
      <c r="AH45">
        <v>0</v>
      </c>
      <c r="AI45">
        <v>0.14361982091421416</v>
      </c>
      <c r="AJ45">
        <v>0</v>
      </c>
      <c r="AK45">
        <v>3.4922831514923813</v>
      </c>
      <c r="AL45">
        <v>0</v>
      </c>
      <c r="AM45">
        <v>0.60805029467752036</v>
      </c>
      <c r="AN45">
        <v>2.7703356627008967E-2</v>
      </c>
      <c r="AO45">
        <v>0</v>
      </c>
      <c r="AP45">
        <v>0</v>
      </c>
      <c r="AQ45">
        <v>0</v>
      </c>
      <c r="AR45">
        <v>0</v>
      </c>
      <c r="AS45">
        <v>1.2210663731997495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81.112345021916099</v>
      </c>
      <c r="BA45">
        <v>4.4437722931528425</v>
      </c>
      <c r="BB45">
        <f t="shared" si="0"/>
        <v>104.21158296016372</v>
      </c>
      <c r="BC45">
        <v>1.1569450364372471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0.77243992746600931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1.1793039260979779</v>
      </c>
      <c r="L46">
        <v>2.8908173338888496</v>
      </c>
      <c r="M46">
        <v>1.033057613164486</v>
      </c>
      <c r="N46">
        <v>1.1375797169830559</v>
      </c>
      <c r="O46">
        <v>1.2627795972364249</v>
      </c>
      <c r="P46">
        <v>2.087173069493331</v>
      </c>
      <c r="Q46">
        <v>0.16707854646353673</v>
      </c>
      <c r="R46">
        <v>0.5114057189315796</v>
      </c>
      <c r="S46">
        <v>0.26082398994970918</v>
      </c>
      <c r="T46">
        <v>0.65537172739426963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1.8242501656804426</v>
      </c>
      <c r="AC46">
        <v>1.1705767042131079</v>
      </c>
      <c r="AD46">
        <v>0.70769183387601753</v>
      </c>
      <c r="AE46">
        <v>1.9743265037570443</v>
      </c>
      <c r="AF46">
        <v>0.2098759142924233</v>
      </c>
      <c r="AG46">
        <v>1.860721633740346</v>
      </c>
      <c r="AH46">
        <v>0</v>
      </c>
      <c r="AI46">
        <v>0.14361982091421416</v>
      </c>
      <c r="AJ46">
        <v>0</v>
      </c>
      <c r="AK46">
        <v>3.4922831514923813</v>
      </c>
      <c r="AL46">
        <v>0</v>
      </c>
      <c r="AM46">
        <v>0.40618741001878522</v>
      </c>
      <c r="AN46">
        <v>2.7703356627008967E-2</v>
      </c>
      <c r="AO46">
        <v>0</v>
      </c>
      <c r="AP46">
        <v>0</v>
      </c>
      <c r="AQ46">
        <v>0</v>
      </c>
      <c r="AR46">
        <v>0</v>
      </c>
      <c r="AS46">
        <v>1.2210663731997495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81.112345021916099</v>
      </c>
      <c r="BA46">
        <v>4.4353344245741075</v>
      </c>
      <c r="BB46">
        <f t="shared" si="0"/>
        <v>104.01815794408373</v>
      </c>
      <c r="BC46">
        <v>1.1569450364372471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0.77243992746600931</v>
      </c>
      <c r="E47">
        <v>0</v>
      </c>
      <c r="F47">
        <v>0</v>
      </c>
      <c r="G47">
        <v>0</v>
      </c>
      <c r="H47">
        <v>0</v>
      </c>
      <c r="I47">
        <v>0.70911114089716942</v>
      </c>
      <c r="J47">
        <v>0</v>
      </c>
      <c r="K47">
        <v>1.1793039260979779</v>
      </c>
      <c r="L47">
        <v>2.8908173338888496</v>
      </c>
      <c r="M47">
        <v>1.033057613164486</v>
      </c>
      <c r="N47">
        <v>1.1375797169830559</v>
      </c>
      <c r="O47">
        <v>1.2627795972364249</v>
      </c>
      <c r="P47">
        <v>2.087173069493331</v>
      </c>
      <c r="Q47">
        <v>0.16707854646353673</v>
      </c>
      <c r="R47">
        <v>0.5114057189315796</v>
      </c>
      <c r="S47">
        <v>0.26082398994970918</v>
      </c>
      <c r="T47">
        <v>0.65641570343041844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1.8242501656804426</v>
      </c>
      <c r="AC47">
        <v>1.1705767042131079</v>
      </c>
      <c r="AD47">
        <v>0.70769183387601753</v>
      </c>
      <c r="AE47">
        <v>1.9743265037570443</v>
      </c>
      <c r="AF47">
        <v>0.2098759142924233</v>
      </c>
      <c r="AG47">
        <v>1.860721633740346</v>
      </c>
      <c r="AH47">
        <v>0</v>
      </c>
      <c r="AI47">
        <v>0.14361982091421416</v>
      </c>
      <c r="AJ47">
        <v>0</v>
      </c>
      <c r="AK47">
        <v>3.4922831514923813</v>
      </c>
      <c r="AL47">
        <v>0</v>
      </c>
      <c r="AM47">
        <v>0.20309372331454809</v>
      </c>
      <c r="AN47">
        <v>2.7703356627008967E-2</v>
      </c>
      <c r="AO47">
        <v>0</v>
      </c>
      <c r="AP47">
        <v>0</v>
      </c>
      <c r="AQ47">
        <v>0</v>
      </c>
      <c r="AR47">
        <v>0</v>
      </c>
      <c r="AS47">
        <v>1.2210663731997495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81.091311834690046</v>
      </c>
      <c r="BA47">
        <v>4.4556504051316352</v>
      </c>
      <c r="BB47">
        <f t="shared" si="0"/>
        <v>104.42622693110549</v>
      </c>
      <c r="BC47">
        <v>1.1569450364372471</v>
      </c>
      <c r="BD47">
        <v>0</v>
      </c>
      <c r="BE47">
        <v>0</v>
      </c>
      <c r="BF47">
        <v>1.130425</v>
      </c>
    </row>
    <row r="48" spans="1:58">
      <c r="A48" t="s">
        <v>90</v>
      </c>
      <c r="B48">
        <v>0</v>
      </c>
      <c r="C48">
        <v>0</v>
      </c>
      <c r="D48">
        <v>0.77243992746600931</v>
      </c>
      <c r="E48">
        <v>0</v>
      </c>
      <c r="F48">
        <v>0</v>
      </c>
      <c r="G48">
        <v>0</v>
      </c>
      <c r="H48">
        <v>0</v>
      </c>
      <c r="I48">
        <v>0.70911114089716942</v>
      </c>
      <c r="J48">
        <v>0</v>
      </c>
      <c r="K48">
        <v>1.1793039260979779</v>
      </c>
      <c r="L48">
        <v>2.8908173338888496</v>
      </c>
      <c r="M48">
        <v>1.033057613164486</v>
      </c>
      <c r="N48">
        <v>1.1375797169830559</v>
      </c>
      <c r="O48">
        <v>1.2627795972364249</v>
      </c>
      <c r="P48">
        <v>2.087173069493331</v>
      </c>
      <c r="Q48">
        <v>0.16707854646353673</v>
      </c>
      <c r="R48">
        <v>0.5114057189315796</v>
      </c>
      <c r="S48">
        <v>0.26082398994970918</v>
      </c>
      <c r="T48">
        <v>0.65641570343041844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1.8242501656804426</v>
      </c>
      <c r="AC48">
        <v>1.1705767042131079</v>
      </c>
      <c r="AD48">
        <v>0.70769183387601753</v>
      </c>
      <c r="AE48">
        <v>1.9743265037570443</v>
      </c>
      <c r="AF48">
        <v>0.2098759142924233</v>
      </c>
      <c r="AG48">
        <v>1.860721633740346</v>
      </c>
      <c r="AH48">
        <v>0</v>
      </c>
      <c r="AI48">
        <v>0.14361982091421416</v>
      </c>
      <c r="AJ48">
        <v>0</v>
      </c>
      <c r="AK48">
        <v>3.4922831514923813</v>
      </c>
      <c r="AL48">
        <v>0</v>
      </c>
      <c r="AM48">
        <v>0.20309372331454809</v>
      </c>
      <c r="AN48">
        <v>2.7703356627008967E-2</v>
      </c>
      <c r="AO48">
        <v>0</v>
      </c>
      <c r="AP48">
        <v>0</v>
      </c>
      <c r="AQ48">
        <v>0</v>
      </c>
      <c r="AR48">
        <v>0</v>
      </c>
      <c r="AS48">
        <v>1.2210663731997495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81.14349300772281</v>
      </c>
      <c r="BA48">
        <v>4.4578315781644022</v>
      </c>
      <c r="BB48">
        <f t="shared" si="0"/>
        <v>104.45470193110548</v>
      </c>
      <c r="BC48">
        <v>1.1569450364372471</v>
      </c>
      <c r="BD48">
        <v>0</v>
      </c>
      <c r="BE48">
        <v>0</v>
      </c>
      <c r="BF48">
        <v>1.1089</v>
      </c>
    </row>
    <row r="49" spans="1:58">
      <c r="A49" t="s">
        <v>91</v>
      </c>
      <c r="B49">
        <v>0</v>
      </c>
      <c r="C49">
        <v>0</v>
      </c>
      <c r="D49">
        <v>0.13534105832115775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1.1792913403593501</v>
      </c>
      <c r="L49">
        <v>2.890867057675</v>
      </c>
      <c r="M49">
        <v>1.033057613164486</v>
      </c>
      <c r="N49">
        <v>1.1375797169830559</v>
      </c>
      <c r="O49">
        <v>1.2627795972364249</v>
      </c>
      <c r="P49">
        <v>2.087173069493331</v>
      </c>
      <c r="Q49">
        <v>0.16708444325070462</v>
      </c>
      <c r="R49">
        <v>0.41724724590976986</v>
      </c>
      <c r="S49">
        <v>0.26082398994970918</v>
      </c>
      <c r="T49">
        <v>0.65641570343041844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1.8242501656804426</v>
      </c>
      <c r="AC49">
        <v>1.1705767042131079</v>
      </c>
      <c r="AD49">
        <v>0.70769183387601753</v>
      </c>
      <c r="AE49">
        <v>1.9743265037570443</v>
      </c>
      <c r="AF49">
        <v>0.2098759142924233</v>
      </c>
      <c r="AG49">
        <v>1.860721633740346</v>
      </c>
      <c r="AH49">
        <v>0</v>
      </c>
      <c r="AI49">
        <v>0.14361982091421416</v>
      </c>
      <c r="AJ49">
        <v>0</v>
      </c>
      <c r="AK49">
        <v>3.4922831514923813</v>
      </c>
      <c r="AL49">
        <v>0</v>
      </c>
      <c r="AM49">
        <v>0.20309372331454809</v>
      </c>
      <c r="AN49">
        <v>2.7703356627008967E-2</v>
      </c>
      <c r="AO49">
        <v>0</v>
      </c>
      <c r="AP49">
        <v>0</v>
      </c>
      <c r="AQ49">
        <v>0</v>
      </c>
      <c r="AR49">
        <v>0</v>
      </c>
      <c r="AS49">
        <v>1.2518495190983092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81.174801711542472</v>
      </c>
      <c r="BA49">
        <v>4.4002214137466442</v>
      </c>
      <c r="BB49">
        <f t="shared" si="0"/>
        <v>103.13407849701231</v>
      </c>
      <c r="BC49">
        <v>1.1569450364372471</v>
      </c>
      <c r="BD49">
        <v>0</v>
      </c>
      <c r="BE49">
        <v>0</v>
      </c>
      <c r="BF49">
        <v>1.1089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1.1792913403593501</v>
      </c>
      <c r="L50">
        <v>2.890867057675</v>
      </c>
      <c r="M50">
        <v>1.033057613164486</v>
      </c>
      <c r="N50">
        <v>1.1375797169830559</v>
      </c>
      <c r="O50">
        <v>1.2627795972364249</v>
      </c>
      <c r="P50">
        <v>2.087173069493331</v>
      </c>
      <c r="Q50">
        <v>0.16708444325070462</v>
      </c>
      <c r="R50">
        <v>0.51111397450466534</v>
      </c>
      <c r="S50">
        <v>0.26082398994970918</v>
      </c>
      <c r="T50">
        <v>0.65641570343041844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1.8242501656804426</v>
      </c>
      <c r="AC50">
        <v>1.1705767042131079</v>
      </c>
      <c r="AD50">
        <v>0.70769183387601753</v>
      </c>
      <c r="AE50">
        <v>1.9743265037570443</v>
      </c>
      <c r="AF50">
        <v>0.2098759142924233</v>
      </c>
      <c r="AG50">
        <v>1.860721633740346</v>
      </c>
      <c r="AH50">
        <v>0</v>
      </c>
      <c r="AI50">
        <v>0.14361982091421416</v>
      </c>
      <c r="AJ50">
        <v>0</v>
      </c>
      <c r="AK50">
        <v>3.4922831514923813</v>
      </c>
      <c r="AL50">
        <v>0</v>
      </c>
      <c r="AM50">
        <v>0.20309372331454809</v>
      </c>
      <c r="AN50">
        <v>2.7703356627008967E-2</v>
      </c>
      <c r="AO50">
        <v>0</v>
      </c>
      <c r="AP50">
        <v>0</v>
      </c>
      <c r="AQ50">
        <v>0</v>
      </c>
      <c r="AR50">
        <v>0</v>
      </c>
      <c r="AS50">
        <v>1.2518495190983092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81.226982884575236</v>
      </c>
      <c r="BA50">
        <v>4.4006689597968531</v>
      </c>
      <c r="BB50">
        <f t="shared" si="0"/>
        <v>103.14433779426861</v>
      </c>
      <c r="BC50">
        <v>1.1569450364372471</v>
      </c>
      <c r="BD50">
        <v>0</v>
      </c>
      <c r="BE50">
        <v>0</v>
      </c>
      <c r="BF50">
        <v>1.1089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1.1792999666502189</v>
      </c>
      <c r="L51">
        <v>2.8908644338651168</v>
      </c>
      <c r="M51">
        <v>1.033057613164486</v>
      </c>
      <c r="N51">
        <v>1.1375797169830559</v>
      </c>
      <c r="O51">
        <v>1.2627795972364249</v>
      </c>
      <c r="P51">
        <v>2.087173069493331</v>
      </c>
      <c r="Q51">
        <v>0.16705946156165316</v>
      </c>
      <c r="R51">
        <v>0.51111397450466534</v>
      </c>
      <c r="S51">
        <v>0.26089487078173462</v>
      </c>
      <c r="T51">
        <v>0.65641570343041844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1.8242501656804426</v>
      </c>
      <c r="AC51">
        <v>1.1705767042131079</v>
      </c>
      <c r="AD51">
        <v>0.35384591693800876</v>
      </c>
      <c r="AE51">
        <v>1.9743265037570443</v>
      </c>
      <c r="AF51">
        <v>0.2098759142924233</v>
      </c>
      <c r="AG51">
        <v>1.860721633740346</v>
      </c>
      <c r="AH51">
        <v>0</v>
      </c>
      <c r="AI51">
        <v>0.14361982091421416</v>
      </c>
      <c r="AJ51">
        <v>0</v>
      </c>
      <c r="AK51">
        <v>3.4922831514923813</v>
      </c>
      <c r="AL51">
        <v>0</v>
      </c>
      <c r="AM51">
        <v>0.20309372331454809</v>
      </c>
      <c r="AN51">
        <v>2.7703356627008967E-2</v>
      </c>
      <c r="AO51">
        <v>0</v>
      </c>
      <c r="AP51">
        <v>0</v>
      </c>
      <c r="AQ51">
        <v>0</v>
      </c>
      <c r="AR51">
        <v>0</v>
      </c>
      <c r="AS51">
        <v>1.2210663731997495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81.06701523690252</v>
      </c>
      <c r="BA51">
        <v>4.3779069867854439</v>
      </c>
      <c r="BB51">
        <f t="shared" si="0"/>
        <v>102.62698287717642</v>
      </c>
      <c r="BC51">
        <v>1.1569450364372471</v>
      </c>
      <c r="BD51">
        <v>0</v>
      </c>
      <c r="BE51">
        <v>0</v>
      </c>
      <c r="BF51">
        <v>1.113327918781726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1.1792974062378838</v>
      </c>
      <c r="L52">
        <v>2.8908644338651168</v>
      </c>
      <c r="M52">
        <v>1.033057613164486</v>
      </c>
      <c r="N52">
        <v>1.1375797169830559</v>
      </c>
      <c r="O52">
        <v>1.2627795972364249</v>
      </c>
      <c r="P52">
        <v>2.087173069493331</v>
      </c>
      <c r="Q52">
        <v>0.16705946156165316</v>
      </c>
      <c r="R52">
        <v>0.51111397450466534</v>
      </c>
      <c r="S52">
        <v>0.26089487078173462</v>
      </c>
      <c r="T52">
        <v>0.65641570343041844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1.8242501656804426</v>
      </c>
      <c r="AC52">
        <v>1.1705767042131079</v>
      </c>
      <c r="AD52">
        <v>0</v>
      </c>
      <c r="AE52">
        <v>1.9743265037570443</v>
      </c>
      <c r="AF52">
        <v>0.2098759142924233</v>
      </c>
      <c r="AG52">
        <v>1.860721633740346</v>
      </c>
      <c r="AH52">
        <v>0</v>
      </c>
      <c r="AI52">
        <v>0.14361982091421416</v>
      </c>
      <c r="AJ52">
        <v>0</v>
      </c>
      <c r="AK52">
        <v>3.4922831514923813</v>
      </c>
      <c r="AL52">
        <v>0</v>
      </c>
      <c r="AM52">
        <v>0.20309372331454809</v>
      </c>
      <c r="AN52">
        <v>2.7703356627008967E-2</v>
      </c>
      <c r="AO52">
        <v>0</v>
      </c>
      <c r="AP52">
        <v>0</v>
      </c>
      <c r="AQ52">
        <v>0</v>
      </c>
      <c r="AR52">
        <v>0</v>
      </c>
      <c r="AS52">
        <v>1.2210663731997495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81.108760175328726</v>
      </c>
      <c r="BA52">
        <v>4.3648610588584127</v>
      </c>
      <c r="BB52">
        <f t="shared" si="0"/>
        <v>102.32792526617932</v>
      </c>
      <c r="BC52">
        <v>1.1569450364372471</v>
      </c>
      <c r="BD52">
        <v>0</v>
      </c>
      <c r="BE52">
        <v>0</v>
      </c>
      <c r="BF52">
        <v>1.113327918781726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1.1792999666502189</v>
      </c>
      <c r="L53">
        <v>2.8908644338651168</v>
      </c>
      <c r="M53">
        <v>1.033057613164486</v>
      </c>
      <c r="N53">
        <v>1.1375797169830559</v>
      </c>
      <c r="O53">
        <v>1.2627795972364249</v>
      </c>
      <c r="P53">
        <v>2.087173069493331</v>
      </c>
      <c r="Q53">
        <v>0.16705946156165316</v>
      </c>
      <c r="R53">
        <v>0.51111397450466534</v>
      </c>
      <c r="S53">
        <v>0.26089487078173462</v>
      </c>
      <c r="T53">
        <v>0.65641570343041844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1.8242501656804426</v>
      </c>
      <c r="AC53">
        <v>1.1705767042131079</v>
      </c>
      <c r="AD53">
        <v>0</v>
      </c>
      <c r="AE53">
        <v>1.9743265037570443</v>
      </c>
      <c r="AF53">
        <v>0.2098759142924233</v>
      </c>
      <c r="AG53">
        <v>1.860721633740346</v>
      </c>
      <c r="AH53">
        <v>0</v>
      </c>
      <c r="AI53">
        <v>0.14361982091421416</v>
      </c>
      <c r="AJ53">
        <v>0</v>
      </c>
      <c r="AK53">
        <v>3.4922831514923813</v>
      </c>
      <c r="AL53">
        <v>0</v>
      </c>
      <c r="AM53">
        <v>0.20309372331454809</v>
      </c>
      <c r="AN53">
        <v>2.7703356627008967E-2</v>
      </c>
      <c r="AO53">
        <v>0</v>
      </c>
      <c r="AP53">
        <v>0</v>
      </c>
      <c r="AQ53">
        <v>0</v>
      </c>
      <c r="AR53">
        <v>0</v>
      </c>
      <c r="AS53">
        <v>1.2210663731997495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81.056579002295962</v>
      </c>
      <c r="BA53">
        <v>4.3626799928508815</v>
      </c>
      <c r="BB53">
        <f t="shared" si="0"/>
        <v>102.27792771956642</v>
      </c>
      <c r="BC53">
        <v>1.1569450364372471</v>
      </c>
      <c r="BD53">
        <v>0</v>
      </c>
      <c r="BE53">
        <v>0</v>
      </c>
      <c r="BF53">
        <v>1.113327918781726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1.1792974062378838</v>
      </c>
      <c r="L54">
        <v>2.8908644338651168</v>
      </c>
      <c r="M54">
        <v>1.033057613164486</v>
      </c>
      <c r="N54">
        <v>1.1375797169830559</v>
      </c>
      <c r="O54">
        <v>1.2627795972364249</v>
      </c>
      <c r="P54">
        <v>2.087173069493331</v>
      </c>
      <c r="Q54">
        <v>0.16705946156165316</v>
      </c>
      <c r="R54">
        <v>0.51111397450466534</v>
      </c>
      <c r="S54">
        <v>0.26089487078173462</v>
      </c>
      <c r="T54">
        <v>0.65641570343041844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1.8242501656804426</v>
      </c>
      <c r="AC54">
        <v>1.1705767042131079</v>
      </c>
      <c r="AD54">
        <v>0</v>
      </c>
      <c r="AE54">
        <v>1.9743265037570443</v>
      </c>
      <c r="AF54">
        <v>0.2098759142924233</v>
      </c>
      <c r="AG54">
        <v>1.860721633740346</v>
      </c>
      <c r="AH54">
        <v>0</v>
      </c>
      <c r="AI54">
        <v>0.14361982091421416</v>
      </c>
      <c r="AJ54">
        <v>0</v>
      </c>
      <c r="AK54">
        <v>3.4922831514923813</v>
      </c>
      <c r="AL54">
        <v>0</v>
      </c>
      <c r="AM54">
        <v>0.20309372331454809</v>
      </c>
      <c r="AN54">
        <v>2.7703356627008967E-2</v>
      </c>
      <c r="AO54">
        <v>0</v>
      </c>
      <c r="AP54">
        <v>0</v>
      </c>
      <c r="AQ54">
        <v>0</v>
      </c>
      <c r="AR54">
        <v>0</v>
      </c>
      <c r="AS54">
        <v>1.2210663731997495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81.014834063869756</v>
      </c>
      <c r="BA54">
        <v>4.3609349473994321</v>
      </c>
      <c r="BB54">
        <f t="shared" si="0"/>
        <v>102.23792526617933</v>
      </c>
      <c r="BC54">
        <v>1.1569450364372471</v>
      </c>
      <c r="BD54">
        <v>0</v>
      </c>
      <c r="BE54">
        <v>0</v>
      </c>
      <c r="BF54">
        <v>1.113327918781726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1.1688279962383885</v>
      </c>
      <c r="L55">
        <v>2.7968922754592018</v>
      </c>
      <c r="M55">
        <v>1.033057613164486</v>
      </c>
      <c r="N55">
        <v>1.1375797169830559</v>
      </c>
      <c r="O55">
        <v>1.2627795972364249</v>
      </c>
      <c r="P55">
        <v>2.087173069493331</v>
      </c>
      <c r="Q55">
        <v>0.1564913942764353</v>
      </c>
      <c r="R55">
        <v>0.51111397450466534</v>
      </c>
      <c r="S55">
        <v>0.25052005446221703</v>
      </c>
      <c r="T55">
        <v>0.65641570343041844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1.8242501656804426</v>
      </c>
      <c r="AC55">
        <v>1.1705767042131079</v>
      </c>
      <c r="AD55">
        <v>0</v>
      </c>
      <c r="AE55">
        <v>1.9743265037570443</v>
      </c>
      <c r="AF55">
        <v>0.2098759142924233</v>
      </c>
      <c r="AG55">
        <v>1.860721633740346</v>
      </c>
      <c r="AH55">
        <v>0</v>
      </c>
      <c r="AI55">
        <v>0</v>
      </c>
      <c r="AJ55">
        <v>0</v>
      </c>
      <c r="AK55">
        <v>3.4922831514923813</v>
      </c>
      <c r="AL55">
        <v>0</v>
      </c>
      <c r="AM55">
        <v>0.20309372331454809</v>
      </c>
      <c r="AN55">
        <v>2.7703356627008967E-2</v>
      </c>
      <c r="AO55">
        <v>0</v>
      </c>
      <c r="AP55">
        <v>0</v>
      </c>
      <c r="AQ55">
        <v>0</v>
      </c>
      <c r="AR55">
        <v>0</v>
      </c>
      <c r="AS55">
        <v>1.2210663731997495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81.046142767689417</v>
      </c>
      <c r="BA55">
        <v>4.3509992726108537</v>
      </c>
      <c r="BB55">
        <f t="shared" si="0"/>
        <v>102.01016537186321</v>
      </c>
      <c r="BC55">
        <v>1.1569450364372471</v>
      </c>
      <c r="BD55">
        <v>0</v>
      </c>
      <c r="BE55">
        <v>0</v>
      </c>
      <c r="BF55">
        <v>1.113327918781726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1.137550089027604</v>
      </c>
      <c r="L56">
        <v>2.796876625503752</v>
      </c>
      <c r="M56">
        <v>1.033057613164486</v>
      </c>
      <c r="N56">
        <v>1.1375797169830559</v>
      </c>
      <c r="O56">
        <v>1.2627795972364249</v>
      </c>
      <c r="P56">
        <v>2.087173069493331</v>
      </c>
      <c r="Q56">
        <v>0.1564913942764353</v>
      </c>
      <c r="R56">
        <v>0.51111397450466534</v>
      </c>
      <c r="S56">
        <v>0.25052005446221703</v>
      </c>
      <c r="T56">
        <v>0.65641570343041844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1.8242501656804426</v>
      </c>
      <c r="AC56">
        <v>1.1705767042131079</v>
      </c>
      <c r="AD56">
        <v>0</v>
      </c>
      <c r="AE56">
        <v>1.9743265037570443</v>
      </c>
      <c r="AF56">
        <v>0.2098759142924233</v>
      </c>
      <c r="AG56">
        <v>1.860721633740346</v>
      </c>
      <c r="AH56">
        <v>0</v>
      </c>
      <c r="AI56">
        <v>0</v>
      </c>
      <c r="AJ56">
        <v>0</v>
      </c>
      <c r="AK56">
        <v>3.4922831514923813</v>
      </c>
      <c r="AL56">
        <v>0</v>
      </c>
      <c r="AM56">
        <v>0.20309372331454809</v>
      </c>
      <c r="AN56">
        <v>2.7703356627008967E-2</v>
      </c>
      <c r="AO56">
        <v>0</v>
      </c>
      <c r="AP56">
        <v>0</v>
      </c>
      <c r="AQ56">
        <v>0</v>
      </c>
      <c r="AR56">
        <v>0</v>
      </c>
      <c r="AS56">
        <v>1.2210663731997495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81.06701523690252</v>
      </c>
      <c r="BA56">
        <v>4.3505636711344122</v>
      </c>
      <c r="BB56">
        <f t="shared" si="0"/>
        <v>102.00017988538652</v>
      </c>
      <c r="BC56">
        <v>1.1569450364372471</v>
      </c>
      <c r="BD56">
        <v>0</v>
      </c>
      <c r="BE56">
        <v>0</v>
      </c>
      <c r="BF56">
        <v>1.113327918781726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1.1793087959091333</v>
      </c>
      <c r="L57">
        <v>2.7969261064384465</v>
      </c>
      <c r="M57">
        <v>1.033057613164486</v>
      </c>
      <c r="N57">
        <v>1.1375797169830559</v>
      </c>
      <c r="O57">
        <v>1.2627795972364249</v>
      </c>
      <c r="P57">
        <v>2.087173069493331</v>
      </c>
      <c r="Q57">
        <v>0.15660195585762901</v>
      </c>
      <c r="R57">
        <v>0.51111397450466534</v>
      </c>
      <c r="S57">
        <v>0.26065624940703214</v>
      </c>
      <c r="T57">
        <v>0.65641570343041844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1.8242501656804426</v>
      </c>
      <c r="AC57">
        <v>1.1705767042131079</v>
      </c>
      <c r="AD57">
        <v>0</v>
      </c>
      <c r="AE57">
        <v>1.9743265037570443</v>
      </c>
      <c r="AF57">
        <v>0.2098759142924233</v>
      </c>
      <c r="AG57">
        <v>1.860721633740346</v>
      </c>
      <c r="AH57">
        <v>0</v>
      </c>
      <c r="AI57">
        <v>0</v>
      </c>
      <c r="AJ57">
        <v>0</v>
      </c>
      <c r="AK57">
        <v>3.4922831514923813</v>
      </c>
      <c r="AL57">
        <v>0</v>
      </c>
      <c r="AM57">
        <v>0.20309372331454809</v>
      </c>
      <c r="AN57">
        <v>2.7703356627008967E-2</v>
      </c>
      <c r="AO57">
        <v>0</v>
      </c>
      <c r="AP57">
        <v>0</v>
      </c>
      <c r="AQ57">
        <v>0</v>
      </c>
      <c r="AR57">
        <v>0</v>
      </c>
      <c r="AS57">
        <v>1.2210663731997495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81.248267585055316</v>
      </c>
      <c r="BA57">
        <v>4.3603159159607134</v>
      </c>
      <c r="BB57">
        <f t="shared" si="0"/>
        <v>102.22373493305524</v>
      </c>
      <c r="BC57">
        <v>1.1569450364372471</v>
      </c>
      <c r="BD57">
        <v>0</v>
      </c>
      <c r="BE57">
        <v>0</v>
      </c>
      <c r="BF57">
        <v>1.113327918781726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1.1793091854585824</v>
      </c>
      <c r="L58">
        <v>2.7969366847375525</v>
      </c>
      <c r="M58">
        <v>1.033057613164486</v>
      </c>
      <c r="N58">
        <v>1.1375797169830559</v>
      </c>
      <c r="O58">
        <v>1.2627795972364249</v>
      </c>
      <c r="P58">
        <v>2.087173069493331</v>
      </c>
      <c r="Q58">
        <v>0.15660195585762901</v>
      </c>
      <c r="R58">
        <v>0.51111397450466534</v>
      </c>
      <c r="S58">
        <v>0.26065624940703214</v>
      </c>
      <c r="T58">
        <v>0.65641570343041844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1.8242501656804426</v>
      </c>
      <c r="AC58">
        <v>1.1705767042131079</v>
      </c>
      <c r="AD58">
        <v>0</v>
      </c>
      <c r="AE58">
        <v>1.9743265037570443</v>
      </c>
      <c r="AF58">
        <v>0.2098759142924233</v>
      </c>
      <c r="AG58">
        <v>1.860721633740346</v>
      </c>
      <c r="AH58">
        <v>0</v>
      </c>
      <c r="AI58">
        <v>0</v>
      </c>
      <c r="AJ58">
        <v>0</v>
      </c>
      <c r="AK58">
        <v>3.4922831514923813</v>
      </c>
      <c r="AL58">
        <v>0</v>
      </c>
      <c r="AM58">
        <v>0.20309372331454809</v>
      </c>
      <c r="AN58">
        <v>2.7703356627008967E-2</v>
      </c>
      <c r="AO58">
        <v>0</v>
      </c>
      <c r="AP58">
        <v>0</v>
      </c>
      <c r="AQ58">
        <v>0</v>
      </c>
      <c r="AR58">
        <v>0</v>
      </c>
      <c r="AS58">
        <v>1.2210663731997495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81.372892924232943</v>
      </c>
      <c r="BA58">
        <v>4.3655257135944083</v>
      </c>
      <c r="BB58">
        <f t="shared" si="0"/>
        <v>102.34316144244774</v>
      </c>
      <c r="BC58">
        <v>1.1569450364372471</v>
      </c>
      <c r="BD58">
        <v>0</v>
      </c>
      <c r="BE58">
        <v>0</v>
      </c>
      <c r="BF58">
        <v>1.113327918781726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1.1375552366192299</v>
      </c>
      <c r="L59">
        <v>2.7969106379702295</v>
      </c>
      <c r="M59">
        <v>1.033057613164486</v>
      </c>
      <c r="N59">
        <v>1.1375797169830559</v>
      </c>
      <c r="O59">
        <v>1.2627795972364249</v>
      </c>
      <c r="P59">
        <v>2.087173069493331</v>
      </c>
      <c r="Q59">
        <v>0.15664375589355573</v>
      </c>
      <c r="R59">
        <v>0.51122270759709898</v>
      </c>
      <c r="S59">
        <v>0.250619971039449</v>
      </c>
      <c r="T59">
        <v>0.63670672517008042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1.8242501656804426</v>
      </c>
      <c r="AC59">
        <v>1.1705767042131079</v>
      </c>
      <c r="AD59">
        <v>0</v>
      </c>
      <c r="AE59">
        <v>1.9743265037570443</v>
      </c>
      <c r="AF59">
        <v>0.2098759142924233</v>
      </c>
      <c r="AG59">
        <v>1.860721633740346</v>
      </c>
      <c r="AH59">
        <v>0.52600635629304937</v>
      </c>
      <c r="AI59">
        <v>0</v>
      </c>
      <c r="AJ59">
        <v>0</v>
      </c>
      <c r="AK59">
        <v>3.4922831514923813</v>
      </c>
      <c r="AL59">
        <v>0</v>
      </c>
      <c r="AM59">
        <v>0.20309372331454809</v>
      </c>
      <c r="AN59">
        <v>2.7703356627008967E-2</v>
      </c>
      <c r="AO59">
        <v>0</v>
      </c>
      <c r="AP59">
        <v>0</v>
      </c>
      <c r="AQ59">
        <v>0</v>
      </c>
      <c r="AR59">
        <v>0</v>
      </c>
      <c r="AS59">
        <v>1.2210663731997495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81.288512836568557</v>
      </c>
      <c r="BA59">
        <v>4.3810022283644372</v>
      </c>
      <c r="BB59">
        <f t="shared" si="0"/>
        <v>102.72311385132261</v>
      </c>
      <c r="BC59">
        <v>1.1569450364372471</v>
      </c>
      <c r="BD59">
        <v>0</v>
      </c>
      <c r="BE59">
        <v>0.2178687446808511</v>
      </c>
      <c r="BF59">
        <v>0.92063654822335017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1.1166978448422864</v>
      </c>
      <c r="L60">
        <v>2.7969762034826693</v>
      </c>
      <c r="M60">
        <v>1.033057613164486</v>
      </c>
      <c r="N60">
        <v>1.1375797169830559</v>
      </c>
      <c r="O60">
        <v>1.2627795972364249</v>
      </c>
      <c r="P60">
        <v>2.087173069493331</v>
      </c>
      <c r="Q60">
        <v>0.15664375589355573</v>
      </c>
      <c r="R60">
        <v>0.51125709365314853</v>
      </c>
      <c r="S60">
        <v>0.250619971039449</v>
      </c>
      <c r="T60">
        <v>0.63670672517008042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1.8242501656804426</v>
      </c>
      <c r="AC60">
        <v>1.1705767042131079</v>
      </c>
      <c r="AD60">
        <v>0</v>
      </c>
      <c r="AE60">
        <v>1.9743265037570443</v>
      </c>
      <c r="AF60">
        <v>0.2098759142924233</v>
      </c>
      <c r="AG60">
        <v>1.860721633740346</v>
      </c>
      <c r="AH60">
        <v>1.0562892003757043</v>
      </c>
      <c r="AI60">
        <v>0</v>
      </c>
      <c r="AJ60">
        <v>0</v>
      </c>
      <c r="AK60">
        <v>3.4922831514923813</v>
      </c>
      <c r="AL60">
        <v>0</v>
      </c>
      <c r="AM60">
        <v>0.20309372331454809</v>
      </c>
      <c r="AN60">
        <v>2.7703356627008967E-2</v>
      </c>
      <c r="AO60">
        <v>0</v>
      </c>
      <c r="AP60">
        <v>0</v>
      </c>
      <c r="AQ60">
        <v>0</v>
      </c>
      <c r="AR60">
        <v>0</v>
      </c>
      <c r="AS60">
        <v>1.2210663731997495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81.288512836568557</v>
      </c>
      <c r="BA60">
        <v>4.4023003902463778</v>
      </c>
      <c r="BB60">
        <f t="shared" si="0"/>
        <v>103.60177915998514</v>
      </c>
      <c r="BC60">
        <v>1.1569450364372471</v>
      </c>
      <c r="BD60">
        <v>0</v>
      </c>
      <c r="BE60">
        <v>0.4253623510638298</v>
      </c>
      <c r="BF60">
        <v>1.1035810085106383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1.1375567887491418</v>
      </c>
      <c r="L61">
        <v>2.7969788798427779</v>
      </c>
      <c r="M61">
        <v>1.033057613164486</v>
      </c>
      <c r="N61">
        <v>1.1375797169830559</v>
      </c>
      <c r="O61">
        <v>1.2627795972364249</v>
      </c>
      <c r="P61">
        <v>1.3667862545507699</v>
      </c>
      <c r="Q61">
        <v>0.15668510139271377</v>
      </c>
      <c r="R61">
        <v>0.51125709365314853</v>
      </c>
      <c r="S61">
        <v>0.250619971039449</v>
      </c>
      <c r="T61">
        <v>0.63670672517008042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1.8242501656804426</v>
      </c>
      <c r="AC61">
        <v>1.1705767042131079</v>
      </c>
      <c r="AD61">
        <v>0</v>
      </c>
      <c r="AE61">
        <v>1.9743265037570443</v>
      </c>
      <c r="AF61">
        <v>0.2098759142924233</v>
      </c>
      <c r="AG61">
        <v>1.860721633740346</v>
      </c>
      <c r="AH61">
        <v>1.5844338005635565</v>
      </c>
      <c r="AI61">
        <v>0</v>
      </c>
      <c r="AJ61">
        <v>0</v>
      </c>
      <c r="AK61">
        <v>3.4922831514923813</v>
      </c>
      <c r="AL61">
        <v>0</v>
      </c>
      <c r="AM61">
        <v>0.20309372331454809</v>
      </c>
      <c r="AN61">
        <v>2.7703356627008967E-2</v>
      </c>
      <c r="AO61">
        <v>0</v>
      </c>
      <c r="AP61">
        <v>0</v>
      </c>
      <c r="AQ61">
        <v>0</v>
      </c>
      <c r="AR61">
        <v>0</v>
      </c>
      <c r="AS61">
        <v>1.2210663731997495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81.01717073679815</v>
      </c>
      <c r="BA61">
        <v>4.3837963098682522</v>
      </c>
      <c r="BB61">
        <f t="shared" si="0"/>
        <v>103.40503467507585</v>
      </c>
      <c r="BC61">
        <v>1.1569450364372471</v>
      </c>
      <c r="BD61">
        <v>0</v>
      </c>
      <c r="BE61">
        <v>0.64323109219858143</v>
      </c>
      <c r="BF61">
        <v>1.1131450508474574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1.1375555170850615</v>
      </c>
      <c r="L62">
        <v>2.7969788798427779</v>
      </c>
      <c r="M62">
        <v>1.033057613164486</v>
      </c>
      <c r="N62">
        <v>1.1375797169830559</v>
      </c>
      <c r="O62">
        <v>1.2627795972364249</v>
      </c>
      <c r="P62">
        <v>1.3462209879406501</v>
      </c>
      <c r="Q62">
        <v>0.15668510139271377</v>
      </c>
      <c r="R62">
        <v>0.51125709365314853</v>
      </c>
      <c r="S62">
        <v>0.250619971039449</v>
      </c>
      <c r="T62">
        <v>0.63670672517008042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1.8242501656804426</v>
      </c>
      <c r="AC62">
        <v>1.1705767042131079</v>
      </c>
      <c r="AD62">
        <v>0</v>
      </c>
      <c r="AE62">
        <v>1.9743265037570443</v>
      </c>
      <c r="AF62">
        <v>0.2098759142924233</v>
      </c>
      <c r="AG62">
        <v>1.860721633740346</v>
      </c>
      <c r="AH62">
        <v>1.5844338005635565</v>
      </c>
      <c r="AI62">
        <v>0</v>
      </c>
      <c r="AJ62">
        <v>0</v>
      </c>
      <c r="AK62">
        <v>3.4922831514923813</v>
      </c>
      <c r="AL62">
        <v>0</v>
      </c>
      <c r="AM62">
        <v>0.20309372331454809</v>
      </c>
      <c r="AN62">
        <v>2.7703356627008967E-2</v>
      </c>
      <c r="AO62">
        <v>0</v>
      </c>
      <c r="AP62">
        <v>0</v>
      </c>
      <c r="AQ62">
        <v>0</v>
      </c>
      <c r="AR62">
        <v>0</v>
      </c>
      <c r="AS62">
        <v>1.2210663731997495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80.79800981006052</v>
      </c>
      <c r="BA62">
        <v>4.3737757018307555</v>
      </c>
      <c r="BB62">
        <f t="shared" si="0"/>
        <v>103.17532781810151</v>
      </c>
      <c r="BC62">
        <v>1.1569450364372471</v>
      </c>
      <c r="BD62">
        <v>0</v>
      </c>
      <c r="BE62">
        <v>0.64323109219858143</v>
      </c>
      <c r="BF62">
        <v>1.1131450508474574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1.1375555170850615</v>
      </c>
      <c r="L63">
        <v>2.7969855404862578</v>
      </c>
      <c r="M63">
        <v>1.033057613164486</v>
      </c>
      <c r="N63">
        <v>1.1375797169830559</v>
      </c>
      <c r="O63">
        <v>1.2627795972364249</v>
      </c>
      <c r="P63">
        <v>1.4506297211004033</v>
      </c>
      <c r="Q63">
        <v>0.15659896741571283</v>
      </c>
      <c r="R63">
        <v>0.51125709365314853</v>
      </c>
      <c r="S63">
        <v>0.25061316263579619</v>
      </c>
      <c r="T63">
        <v>0.63670672517008042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1.8242501656804426</v>
      </c>
      <c r="AC63">
        <v>1.1705767042131079</v>
      </c>
      <c r="AD63">
        <v>0</v>
      </c>
      <c r="AE63">
        <v>1.9743265037570443</v>
      </c>
      <c r="AF63">
        <v>0.2098759142924233</v>
      </c>
      <c r="AG63">
        <v>1.860721633740346</v>
      </c>
      <c r="AH63">
        <v>2.1125784007514086</v>
      </c>
      <c r="AI63">
        <v>0</v>
      </c>
      <c r="AJ63">
        <v>0</v>
      </c>
      <c r="AK63">
        <v>3.4922831514923813</v>
      </c>
      <c r="AL63">
        <v>0</v>
      </c>
      <c r="AM63">
        <v>0.20309372331454809</v>
      </c>
      <c r="AN63">
        <v>2.4112155583385513E-2</v>
      </c>
      <c r="AO63">
        <v>0</v>
      </c>
      <c r="AP63">
        <v>0</v>
      </c>
      <c r="AQ63">
        <v>0</v>
      </c>
      <c r="AR63">
        <v>0</v>
      </c>
      <c r="AS63">
        <v>1.2518495190983092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80.797821957837613</v>
      </c>
      <c r="BA63">
        <v>4.4013415956601003</v>
      </c>
      <c r="BB63">
        <f t="shared" si="0"/>
        <v>104.02054528848537</v>
      </c>
      <c r="BC63">
        <v>1.1569450364372471</v>
      </c>
      <c r="BD63">
        <v>0</v>
      </c>
      <c r="BE63">
        <v>0.85654331216931212</v>
      </c>
      <c r="BF63">
        <v>1.1131450508474574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1.1375555170850615</v>
      </c>
      <c r="L64">
        <v>2.7969855404862578</v>
      </c>
      <c r="M64">
        <v>1.033057613164486</v>
      </c>
      <c r="N64">
        <v>1.1375797169830559</v>
      </c>
      <c r="O64">
        <v>1.2627795972364249</v>
      </c>
      <c r="P64">
        <v>1.5028882709441012</v>
      </c>
      <c r="Q64">
        <v>0.15659896741571283</v>
      </c>
      <c r="R64">
        <v>0.51125709365314853</v>
      </c>
      <c r="S64">
        <v>0.25061316263579619</v>
      </c>
      <c r="T64">
        <v>0.63670672517008042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1.8242501656804426</v>
      </c>
      <c r="AC64">
        <v>1.1705767042131079</v>
      </c>
      <c r="AD64">
        <v>0</v>
      </c>
      <c r="AE64">
        <v>1.9743265037570443</v>
      </c>
      <c r="AF64">
        <v>0.2098759142924233</v>
      </c>
      <c r="AG64">
        <v>1.860721633740346</v>
      </c>
      <c r="AH64">
        <v>2.1125784007514086</v>
      </c>
      <c r="AI64">
        <v>0</v>
      </c>
      <c r="AJ64">
        <v>0</v>
      </c>
      <c r="AK64">
        <v>3.4922831514923813</v>
      </c>
      <c r="AL64">
        <v>0</v>
      </c>
      <c r="AM64">
        <v>0.40618741001878522</v>
      </c>
      <c r="AN64">
        <v>2.4112155583385513E-2</v>
      </c>
      <c r="AO64">
        <v>0</v>
      </c>
      <c r="AP64">
        <v>0</v>
      </c>
      <c r="AQ64">
        <v>0</v>
      </c>
      <c r="AR64">
        <v>0</v>
      </c>
      <c r="AS64">
        <v>1.2518495190983092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80.797821957837613</v>
      </c>
      <c r="BA64">
        <v>4.4120153191478035</v>
      </c>
      <c r="BB64">
        <f t="shared" si="0"/>
        <v>104.2652238015456</v>
      </c>
      <c r="BC64">
        <v>1.1569450364372471</v>
      </c>
      <c r="BD64">
        <v>0</v>
      </c>
      <c r="BE64">
        <v>0.85654331216931212</v>
      </c>
      <c r="BF64">
        <v>1.1131450508474574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1.1375555170850615</v>
      </c>
      <c r="L65">
        <v>2.7969855404862578</v>
      </c>
      <c r="M65">
        <v>1.033057613164486</v>
      </c>
      <c r="N65">
        <v>1.1375797169830559</v>
      </c>
      <c r="O65">
        <v>1.2627795972364249</v>
      </c>
      <c r="P65">
        <v>1.5026759685658868</v>
      </c>
      <c r="Q65">
        <v>0.15659896741571283</v>
      </c>
      <c r="R65">
        <v>0.51125709365314853</v>
      </c>
      <c r="S65">
        <v>0.25061316263579619</v>
      </c>
      <c r="T65">
        <v>0.63670672517008042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1.8242501656804426</v>
      </c>
      <c r="AC65">
        <v>1.1705767042131079</v>
      </c>
      <c r="AD65">
        <v>0</v>
      </c>
      <c r="AE65">
        <v>1.9743265037570443</v>
      </c>
      <c r="AF65">
        <v>0.2098759142924233</v>
      </c>
      <c r="AG65">
        <v>1.860721633740346</v>
      </c>
      <c r="AH65">
        <v>2.1125784007514086</v>
      </c>
      <c r="AI65">
        <v>0</v>
      </c>
      <c r="AJ65">
        <v>0</v>
      </c>
      <c r="AK65">
        <v>3.4922831514923813</v>
      </c>
      <c r="AL65">
        <v>0</v>
      </c>
      <c r="AM65">
        <v>0.40618741001878522</v>
      </c>
      <c r="AN65">
        <v>2.4112155583385513E-2</v>
      </c>
      <c r="AO65">
        <v>0</v>
      </c>
      <c r="AP65">
        <v>0</v>
      </c>
      <c r="AQ65">
        <v>0</v>
      </c>
      <c r="AR65">
        <v>0</v>
      </c>
      <c r="AS65">
        <v>1.2210663731997495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80.557788561886866</v>
      </c>
      <c r="BA65">
        <v>4.4006863134590919</v>
      </c>
      <c r="BB65">
        <f t="shared" si="0"/>
        <v>104.37843581842846</v>
      </c>
      <c r="BC65">
        <v>1.1569450364372471</v>
      </c>
      <c r="BD65">
        <v>0.37291185542168681</v>
      </c>
      <c r="BE65">
        <v>0.85654331216931212</v>
      </c>
      <c r="BF65">
        <v>1.1131450508474574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1.1375555170850615</v>
      </c>
      <c r="L66">
        <v>2.7969855404862578</v>
      </c>
      <c r="M66">
        <v>1.033057613164486</v>
      </c>
      <c r="N66">
        <v>1.1375797169830559</v>
      </c>
      <c r="O66">
        <v>1.2627795972364249</v>
      </c>
      <c r="P66">
        <v>1.5026759685658868</v>
      </c>
      <c r="Q66">
        <v>0.15659896741571283</v>
      </c>
      <c r="R66">
        <v>0.51125709365314853</v>
      </c>
      <c r="S66">
        <v>0.25061316263579619</v>
      </c>
      <c r="T66">
        <v>0.63670672517008042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1.8242501656804426</v>
      </c>
      <c r="AC66">
        <v>1.1705767042131079</v>
      </c>
      <c r="AD66">
        <v>0</v>
      </c>
      <c r="AE66">
        <v>1.9743265037570443</v>
      </c>
      <c r="AF66">
        <v>0.2098759142924233</v>
      </c>
      <c r="AG66">
        <v>1.860721633740346</v>
      </c>
      <c r="AH66">
        <v>2.1125784007514086</v>
      </c>
      <c r="AI66">
        <v>0</v>
      </c>
      <c r="AJ66">
        <v>0</v>
      </c>
      <c r="AK66">
        <v>3.4922831514923813</v>
      </c>
      <c r="AL66">
        <v>0</v>
      </c>
      <c r="AM66">
        <v>0.40618741001878522</v>
      </c>
      <c r="AN66">
        <v>2.4112155583385513E-2</v>
      </c>
      <c r="AO66">
        <v>0</v>
      </c>
      <c r="AP66">
        <v>0</v>
      </c>
      <c r="AQ66">
        <v>0</v>
      </c>
      <c r="AR66">
        <v>0</v>
      </c>
      <c r="AS66">
        <v>1.2210663731997495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80.307318931329576</v>
      </c>
      <c r="BA66">
        <v>4.3902166829017961</v>
      </c>
      <c r="BB66">
        <f t="shared" si="0"/>
        <v>104.52170677625979</v>
      </c>
      <c r="BC66">
        <v>1.1569450364372471</v>
      </c>
      <c r="BD66">
        <v>0.75618281325301184</v>
      </c>
      <c r="BE66">
        <v>0.85654331216931212</v>
      </c>
      <c r="BF66">
        <v>1.1131450508474574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1.1375555170850615</v>
      </c>
      <c r="L67">
        <v>2.7969855404862578</v>
      </c>
      <c r="M67">
        <v>1.033057613164486</v>
      </c>
      <c r="N67">
        <v>1.1375797169830559</v>
      </c>
      <c r="O67">
        <v>1.2627795972364249</v>
      </c>
      <c r="P67">
        <v>1.5238064999372922</v>
      </c>
      <c r="Q67">
        <v>0.15659896741571283</v>
      </c>
      <c r="R67">
        <v>0.51125709365314853</v>
      </c>
      <c r="S67">
        <v>0.25061316263579619</v>
      </c>
      <c r="T67">
        <v>0.63670672517008042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1.8242501656804426</v>
      </c>
      <c r="AC67">
        <v>1.1705767042131079</v>
      </c>
      <c r="AD67">
        <v>0.35384591693800876</v>
      </c>
      <c r="AE67">
        <v>1.9743265037570443</v>
      </c>
      <c r="AF67">
        <v>0.2098759142924233</v>
      </c>
      <c r="AG67">
        <v>1.860721633740346</v>
      </c>
      <c r="AH67">
        <v>2.1125784007514086</v>
      </c>
      <c r="AI67">
        <v>0</v>
      </c>
      <c r="AJ67">
        <v>0</v>
      </c>
      <c r="AK67">
        <v>3.4922831514923813</v>
      </c>
      <c r="AL67">
        <v>0</v>
      </c>
      <c r="AM67">
        <v>0.40618741001878522</v>
      </c>
      <c r="AN67">
        <v>2.4112155583385513E-2</v>
      </c>
      <c r="AO67">
        <v>0</v>
      </c>
      <c r="AP67">
        <v>0</v>
      </c>
      <c r="AQ67">
        <v>0</v>
      </c>
      <c r="AR67">
        <v>0</v>
      </c>
      <c r="AS67">
        <v>1.2210663731997495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80.265573992903356</v>
      </c>
      <c r="BA67">
        <v>4.4041457600149165</v>
      </c>
      <c r="BB67">
        <f t="shared" si="0"/>
        <v>104.84100920902986</v>
      </c>
      <c r="BC67">
        <v>1.1569450364372471</v>
      </c>
      <c r="BD67">
        <v>0.75618281325301184</v>
      </c>
      <c r="BE67">
        <v>0.85654331216931212</v>
      </c>
      <c r="BF67">
        <v>1.1131450508474574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1.1375555170850615</v>
      </c>
      <c r="L68">
        <v>2.7969855404862578</v>
      </c>
      <c r="M68">
        <v>1.033057613164486</v>
      </c>
      <c r="N68">
        <v>1.1375797169830559</v>
      </c>
      <c r="O68">
        <v>1.2627795972364249</v>
      </c>
      <c r="P68">
        <v>1.5238256717611955</v>
      </c>
      <c r="Q68">
        <v>0.15659896741571283</v>
      </c>
      <c r="R68">
        <v>0.51125709365314853</v>
      </c>
      <c r="S68">
        <v>0.25061316263579619</v>
      </c>
      <c r="T68">
        <v>0.63670672517008042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1.8242501656804426</v>
      </c>
      <c r="AC68">
        <v>1.1705767042131079</v>
      </c>
      <c r="AD68">
        <v>0.35384591693800876</v>
      </c>
      <c r="AE68">
        <v>1.9743265037570443</v>
      </c>
      <c r="AF68">
        <v>0.2098759142924233</v>
      </c>
      <c r="AG68">
        <v>1.860721633740346</v>
      </c>
      <c r="AH68">
        <v>2.1125784007514086</v>
      </c>
      <c r="AI68">
        <v>0</v>
      </c>
      <c r="AJ68">
        <v>0</v>
      </c>
      <c r="AK68">
        <v>3.4922831514923813</v>
      </c>
      <c r="AL68">
        <v>0</v>
      </c>
      <c r="AM68">
        <v>0.40618741001878522</v>
      </c>
      <c r="AN68">
        <v>2.4112155583385513E-2</v>
      </c>
      <c r="AO68">
        <v>0</v>
      </c>
      <c r="AP68">
        <v>0</v>
      </c>
      <c r="AQ68">
        <v>0</v>
      </c>
      <c r="AR68">
        <v>0</v>
      </c>
      <c r="AS68">
        <v>1.2210663731997495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80.265573992903356</v>
      </c>
      <c r="BA68">
        <v>4.4041465613971553</v>
      </c>
      <c r="BB68">
        <f t="shared" ref="BB68:BB99" si="1">SUM(B68:AZ68)-BA68+SUM(BC68:BF68)</f>
        <v>105.02521776621852</v>
      </c>
      <c r="BC68">
        <v>1.1569450364372471</v>
      </c>
      <c r="BD68">
        <v>0.9403729999999999</v>
      </c>
      <c r="BE68">
        <v>0.85654331216931212</v>
      </c>
      <c r="BF68">
        <v>1.1131450508474574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1.1375555170850615</v>
      </c>
      <c r="L69">
        <v>2.7969855404862578</v>
      </c>
      <c r="M69">
        <v>1.033057613164486</v>
      </c>
      <c r="N69">
        <v>1.1375797169830559</v>
      </c>
      <c r="O69">
        <v>1.2627795972364249</v>
      </c>
      <c r="P69">
        <v>1.5238491533914365</v>
      </c>
      <c r="Q69">
        <v>0.15659896741571283</v>
      </c>
      <c r="R69">
        <v>0.51125709365314853</v>
      </c>
      <c r="S69">
        <v>0.25061316263579619</v>
      </c>
      <c r="T69">
        <v>0.63670672517008042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1.8242501656804426</v>
      </c>
      <c r="AC69">
        <v>1.1705767042131079</v>
      </c>
      <c r="AD69">
        <v>0.35384591693800876</v>
      </c>
      <c r="AE69">
        <v>1.9743265037570443</v>
      </c>
      <c r="AF69">
        <v>0.2098759142924233</v>
      </c>
      <c r="AG69">
        <v>1.860721633740346</v>
      </c>
      <c r="AH69">
        <v>2.1125784007514086</v>
      </c>
      <c r="AI69">
        <v>0</v>
      </c>
      <c r="AJ69">
        <v>0</v>
      </c>
      <c r="AK69">
        <v>3.4922831514923813</v>
      </c>
      <c r="AL69">
        <v>0</v>
      </c>
      <c r="AM69">
        <v>0.40618741001878522</v>
      </c>
      <c r="AN69">
        <v>2.4112155583385513E-2</v>
      </c>
      <c r="AO69">
        <v>0</v>
      </c>
      <c r="AP69">
        <v>0</v>
      </c>
      <c r="AQ69">
        <v>0</v>
      </c>
      <c r="AR69">
        <v>0</v>
      </c>
      <c r="AS69">
        <v>1.2210663731997495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80.182722813608848</v>
      </c>
      <c r="BA69">
        <v>4.4006843636347863</v>
      </c>
      <c r="BB69">
        <f t="shared" si="1"/>
        <v>105.1345743707343</v>
      </c>
      <c r="BC69">
        <v>1.1569450364372471</v>
      </c>
      <c r="BD69">
        <v>1.1290951044176707</v>
      </c>
      <c r="BE69">
        <v>0.85654331216931212</v>
      </c>
      <c r="BF69">
        <v>1.1131450508474574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1.1375555170850615</v>
      </c>
      <c r="L70">
        <v>2.7969855404862578</v>
      </c>
      <c r="M70">
        <v>1.033057613164486</v>
      </c>
      <c r="N70">
        <v>1.1375797169830559</v>
      </c>
      <c r="O70">
        <v>1.2627795972364249</v>
      </c>
      <c r="P70">
        <v>1.5238491533914365</v>
      </c>
      <c r="Q70">
        <v>0.15659896741571283</v>
      </c>
      <c r="R70">
        <v>0.51125709365314853</v>
      </c>
      <c r="S70">
        <v>0.25061316263579619</v>
      </c>
      <c r="T70">
        <v>0.63670672517008042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1.8242501656804426</v>
      </c>
      <c r="AC70">
        <v>1.1705767042131079</v>
      </c>
      <c r="AD70">
        <v>0.35384591693800876</v>
      </c>
      <c r="AE70">
        <v>1.9743265037570443</v>
      </c>
      <c r="AF70">
        <v>0.2098759142924233</v>
      </c>
      <c r="AG70">
        <v>1.860721633740346</v>
      </c>
      <c r="AH70">
        <v>2.1125784007514086</v>
      </c>
      <c r="AI70">
        <v>0</v>
      </c>
      <c r="AJ70">
        <v>0</v>
      </c>
      <c r="AK70">
        <v>3.4922831514923813</v>
      </c>
      <c r="AL70">
        <v>0</v>
      </c>
      <c r="AM70">
        <v>0.50773430828637034</v>
      </c>
      <c r="AN70">
        <v>2.4112155583385513E-2</v>
      </c>
      <c r="AO70">
        <v>0</v>
      </c>
      <c r="AP70">
        <v>0</v>
      </c>
      <c r="AQ70">
        <v>0</v>
      </c>
      <c r="AR70">
        <v>0</v>
      </c>
      <c r="AS70">
        <v>1.2210663731997495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80.224467752035054</v>
      </c>
      <c r="BA70">
        <v>4.4066739624085844</v>
      </c>
      <c r="BB70">
        <f t="shared" si="1"/>
        <v>105.53693178110957</v>
      </c>
      <c r="BC70">
        <v>1.1569450364372471</v>
      </c>
      <c r="BD70">
        <v>1.3941502768729641</v>
      </c>
      <c r="BE70">
        <v>0.85654331216931212</v>
      </c>
      <c r="BF70">
        <v>1.1131450508474574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1.1375555170850615</v>
      </c>
      <c r="L71">
        <v>2.7969855404862578</v>
      </c>
      <c r="M71">
        <v>1.033057613164486</v>
      </c>
      <c r="N71">
        <v>1.1375797169830559</v>
      </c>
      <c r="O71">
        <v>1.2627795972364249</v>
      </c>
      <c r="P71">
        <v>1.5238491533914365</v>
      </c>
      <c r="Q71">
        <v>0.15659896741571283</v>
      </c>
      <c r="R71">
        <v>0.51125709365314853</v>
      </c>
      <c r="S71">
        <v>0.25061316263579619</v>
      </c>
      <c r="T71">
        <v>0.61406681018393661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1.8242501656804426</v>
      </c>
      <c r="AC71">
        <v>1.1705767042131079</v>
      </c>
      <c r="AD71">
        <v>0.35384591693800876</v>
      </c>
      <c r="AE71">
        <v>1.9743265037570443</v>
      </c>
      <c r="AF71">
        <v>0.2098759142924233</v>
      </c>
      <c r="AG71">
        <v>1.860721633740346</v>
      </c>
      <c r="AH71">
        <v>2.1125784007514086</v>
      </c>
      <c r="AI71">
        <v>0.12823200751408889</v>
      </c>
      <c r="AJ71">
        <v>0</v>
      </c>
      <c r="AK71">
        <v>3.4922831514923813</v>
      </c>
      <c r="AL71">
        <v>0</v>
      </c>
      <c r="AM71">
        <v>0.60805029467752036</v>
      </c>
      <c r="AN71">
        <v>2.2060070590690876E-2</v>
      </c>
      <c r="AO71">
        <v>0</v>
      </c>
      <c r="AP71">
        <v>0</v>
      </c>
      <c r="AQ71">
        <v>0.44002151939052392</v>
      </c>
      <c r="AR71">
        <v>0</v>
      </c>
      <c r="AS71">
        <v>1.2518495190983092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80.287085159674376</v>
      </c>
      <c r="BA71">
        <v>4.4374921856031122</v>
      </c>
      <c r="BB71">
        <f t="shared" si="1"/>
        <v>106.24375814401341</v>
      </c>
      <c r="BC71">
        <v>1.1569450364372471</v>
      </c>
      <c r="BD71">
        <v>1.3945167961165048</v>
      </c>
      <c r="BE71">
        <v>0.85654331216931212</v>
      </c>
      <c r="BF71">
        <v>1.1131450508474574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1.1375555170850615</v>
      </c>
      <c r="L72">
        <v>2.7969855404862578</v>
      </c>
      <c r="M72">
        <v>1.033057613164486</v>
      </c>
      <c r="N72">
        <v>1.1375797169830559</v>
      </c>
      <c r="O72">
        <v>1.2627795972364249</v>
      </c>
      <c r="P72">
        <v>1.5238491533914365</v>
      </c>
      <c r="Q72">
        <v>0.15659896741571283</v>
      </c>
      <c r="R72">
        <v>0.51125709365314853</v>
      </c>
      <c r="S72">
        <v>0.25061316263579619</v>
      </c>
      <c r="T72">
        <v>0.61406681018393661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1.8242501656804426</v>
      </c>
      <c r="AC72">
        <v>1.1705767042131079</v>
      </c>
      <c r="AD72">
        <v>0.35384591693800876</v>
      </c>
      <c r="AE72">
        <v>1.9743265037570443</v>
      </c>
      <c r="AF72">
        <v>0.2098759142924233</v>
      </c>
      <c r="AG72">
        <v>1.860721633740346</v>
      </c>
      <c r="AH72">
        <v>2.1125784007514086</v>
      </c>
      <c r="AI72">
        <v>0.12823200751408889</v>
      </c>
      <c r="AJ72">
        <v>0</v>
      </c>
      <c r="AK72">
        <v>3.4922831514923813</v>
      </c>
      <c r="AL72">
        <v>0</v>
      </c>
      <c r="AM72">
        <v>0.60805029467752036</v>
      </c>
      <c r="AN72">
        <v>2.2060070590690876E-2</v>
      </c>
      <c r="AO72">
        <v>0</v>
      </c>
      <c r="AP72">
        <v>0</v>
      </c>
      <c r="AQ72">
        <v>0.88004308833228972</v>
      </c>
      <c r="AR72">
        <v>0</v>
      </c>
      <c r="AS72">
        <v>1.2518495190983092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80.29768211229387</v>
      </c>
      <c r="BA72">
        <v>4.4563280398043723</v>
      </c>
      <c r="BB72">
        <f t="shared" si="1"/>
        <v>106.67554081137341</v>
      </c>
      <c r="BC72">
        <v>1.1569450364372471</v>
      </c>
      <c r="BD72">
        <v>1.3945167961165048</v>
      </c>
      <c r="BE72">
        <v>0.85654331216931212</v>
      </c>
      <c r="BF72">
        <v>1.1131450508474574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1.1375555170850615</v>
      </c>
      <c r="L73">
        <v>2.7969855404862578</v>
      </c>
      <c r="M73">
        <v>1.033057613164486</v>
      </c>
      <c r="N73">
        <v>1.1375797169830559</v>
      </c>
      <c r="O73">
        <v>1.2627795972364249</v>
      </c>
      <c r="P73">
        <v>1.5238491533914365</v>
      </c>
      <c r="Q73">
        <v>0.15647090675085024</v>
      </c>
      <c r="R73">
        <v>0.51125709365314853</v>
      </c>
      <c r="S73">
        <v>0.25061316263579619</v>
      </c>
      <c r="T73">
        <v>0.61406681018393661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1.8242501656804426</v>
      </c>
      <c r="AC73">
        <v>1.1705767042131079</v>
      </c>
      <c r="AD73">
        <v>0.35384591693800876</v>
      </c>
      <c r="AE73">
        <v>1.9743265037570443</v>
      </c>
      <c r="AF73">
        <v>0.2098759142924233</v>
      </c>
      <c r="AG73">
        <v>1.860721633740346</v>
      </c>
      <c r="AH73">
        <v>2.1125784007514086</v>
      </c>
      <c r="AI73">
        <v>0.12823200751408889</v>
      </c>
      <c r="AJ73">
        <v>0</v>
      </c>
      <c r="AK73">
        <v>3.4922831514923813</v>
      </c>
      <c r="AL73">
        <v>0</v>
      </c>
      <c r="AM73">
        <v>0.60805029467752036</v>
      </c>
      <c r="AN73">
        <v>2.2060070590690876E-2</v>
      </c>
      <c r="AO73">
        <v>0</v>
      </c>
      <c r="AP73">
        <v>0</v>
      </c>
      <c r="AQ73">
        <v>0.88004308833228972</v>
      </c>
      <c r="AR73">
        <v>0</v>
      </c>
      <c r="AS73">
        <v>1.2210663731997495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78.510391358797733</v>
      </c>
      <c r="BA73">
        <v>4.380327197873882</v>
      </c>
      <c r="BB73">
        <f t="shared" si="1"/>
        <v>104.93333969324433</v>
      </c>
      <c r="BC73">
        <v>1.1569450364372471</v>
      </c>
      <c r="BD73">
        <v>1.3945167961165048</v>
      </c>
      <c r="BE73">
        <v>0.85654331216931212</v>
      </c>
      <c r="BF73">
        <v>1.1131450508474574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1.1375555170850615</v>
      </c>
      <c r="L74">
        <v>2.7969788798427779</v>
      </c>
      <c r="M74">
        <v>1.033057613164486</v>
      </c>
      <c r="N74">
        <v>1.1375797169830559</v>
      </c>
      <c r="O74">
        <v>1.2627795972364249</v>
      </c>
      <c r="P74">
        <v>1.5238491533914365</v>
      </c>
      <c r="Q74">
        <v>0.15647090675085024</v>
      </c>
      <c r="R74">
        <v>0.51125709365314853</v>
      </c>
      <c r="S74">
        <v>0.250619971039449</v>
      </c>
      <c r="T74">
        <v>0.61406681018393661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1.8242501656804426</v>
      </c>
      <c r="AC74">
        <v>1.1705767042131079</v>
      </c>
      <c r="AD74">
        <v>0.35384591693800876</v>
      </c>
      <c r="AE74">
        <v>1.9743265037570443</v>
      </c>
      <c r="AF74">
        <v>0.2098759142924233</v>
      </c>
      <c r="AG74">
        <v>1.860721633740346</v>
      </c>
      <c r="AH74">
        <v>2.640723000939261</v>
      </c>
      <c r="AI74">
        <v>0.12823200751408889</v>
      </c>
      <c r="AJ74">
        <v>0</v>
      </c>
      <c r="AK74">
        <v>3.4922831514923813</v>
      </c>
      <c r="AL74">
        <v>0</v>
      </c>
      <c r="AM74">
        <v>0.60805029467752036</v>
      </c>
      <c r="AN74">
        <v>2.2060070590690876E-2</v>
      </c>
      <c r="AO74">
        <v>0</v>
      </c>
      <c r="AP74">
        <v>0</v>
      </c>
      <c r="AQ74">
        <v>0.88004308833228972</v>
      </c>
      <c r="AR74">
        <v>0</v>
      </c>
      <c r="AS74">
        <v>1.2210663731997495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78.510391358797733</v>
      </c>
      <c r="BA74">
        <v>4.4024036483381099</v>
      </c>
      <c r="BB74">
        <f t="shared" si="1"/>
        <v>105.6469301827961</v>
      </c>
      <c r="BC74">
        <v>1.1569450364372471</v>
      </c>
      <c r="BD74">
        <v>1.3945167961165048</v>
      </c>
      <c r="BE74">
        <v>1.064065504237288</v>
      </c>
      <c r="BF74">
        <v>1.1131450508474574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1.1375555170850615</v>
      </c>
      <c r="L75">
        <v>2.7969788798427779</v>
      </c>
      <c r="M75">
        <v>1.033057613164486</v>
      </c>
      <c r="N75">
        <v>1.1375797169830559</v>
      </c>
      <c r="O75">
        <v>1.2627795972364249</v>
      </c>
      <c r="P75">
        <v>1.5238491533914365</v>
      </c>
      <c r="Q75">
        <v>0.15647090675085024</v>
      </c>
      <c r="R75">
        <v>0.51125709365314853</v>
      </c>
      <c r="S75">
        <v>0.250619971039449</v>
      </c>
      <c r="T75">
        <v>0.61406681018393661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1.8242501656804426</v>
      </c>
      <c r="AC75">
        <v>1.1705767042131079</v>
      </c>
      <c r="AD75">
        <v>0.61538425472761416</v>
      </c>
      <c r="AE75">
        <v>1.9743265037570443</v>
      </c>
      <c r="AF75">
        <v>0.2098759142924233</v>
      </c>
      <c r="AG75">
        <v>1.860721633740346</v>
      </c>
      <c r="AH75">
        <v>2.640723000939261</v>
      </c>
      <c r="AI75">
        <v>0.12823200751408889</v>
      </c>
      <c r="AJ75">
        <v>0</v>
      </c>
      <c r="AK75">
        <v>3.4922831514923813</v>
      </c>
      <c r="AL75">
        <v>0</v>
      </c>
      <c r="AM75">
        <v>0.60805029467752036</v>
      </c>
      <c r="AN75">
        <v>2.2060070590690876E-2</v>
      </c>
      <c r="AO75">
        <v>0</v>
      </c>
      <c r="AP75">
        <v>0</v>
      </c>
      <c r="AQ75">
        <v>0.88004308833228972</v>
      </c>
      <c r="AR75">
        <v>0</v>
      </c>
      <c r="AS75">
        <v>1.2210663731997495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78.510391358797733</v>
      </c>
      <c r="BA75">
        <v>4.4133359508577152</v>
      </c>
      <c r="BB75">
        <f t="shared" si="1"/>
        <v>105.63211452636726</v>
      </c>
      <c r="BC75">
        <v>1.1569450364372471</v>
      </c>
      <c r="BD75">
        <v>1.1290951044176707</v>
      </c>
      <c r="BE75">
        <v>1.064065504237288</v>
      </c>
      <c r="BF75">
        <v>1.1131450508474574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1.1375555170850615</v>
      </c>
      <c r="L76">
        <v>2.7969788798427779</v>
      </c>
      <c r="M76">
        <v>1.033057613164486</v>
      </c>
      <c r="N76">
        <v>1.1375797169830559</v>
      </c>
      <c r="O76">
        <v>1.2627795972364249</v>
      </c>
      <c r="P76">
        <v>1.5238491533914365</v>
      </c>
      <c r="Q76">
        <v>0.15647090675085024</v>
      </c>
      <c r="R76">
        <v>0.51125709365314853</v>
      </c>
      <c r="S76">
        <v>0.250619971039449</v>
      </c>
      <c r="T76">
        <v>0.61406681018393661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1.8242501656804426</v>
      </c>
      <c r="AC76">
        <v>1.1705767042131079</v>
      </c>
      <c r="AD76">
        <v>0.70769183387601753</v>
      </c>
      <c r="AE76">
        <v>1.9743265037570443</v>
      </c>
      <c r="AF76">
        <v>0.2098759142924233</v>
      </c>
      <c r="AG76">
        <v>1.860721633740346</v>
      </c>
      <c r="AH76">
        <v>2.640723000939261</v>
      </c>
      <c r="AI76">
        <v>0.12823200751408889</v>
      </c>
      <c r="AJ76">
        <v>0</v>
      </c>
      <c r="AK76">
        <v>3.4922831514923813</v>
      </c>
      <c r="AL76">
        <v>0</v>
      </c>
      <c r="AM76">
        <v>0.60805029467752036</v>
      </c>
      <c r="AN76">
        <v>2.2060070590690876E-2</v>
      </c>
      <c r="AO76">
        <v>0</v>
      </c>
      <c r="AP76">
        <v>0</v>
      </c>
      <c r="AQ76">
        <v>1.3200646077228135</v>
      </c>
      <c r="AR76">
        <v>0</v>
      </c>
      <c r="AS76">
        <v>1.2210663731997495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78.520010436234614</v>
      </c>
      <c r="BA76">
        <v>4.4359893846135163</v>
      </c>
      <c r="BB76">
        <f t="shared" si="1"/>
        <v>106.2003638564773</v>
      </c>
      <c r="BC76">
        <v>1.1569450364372471</v>
      </c>
      <c r="BD76">
        <v>1.1780496923076924</v>
      </c>
      <c r="BE76">
        <v>1.064065504237288</v>
      </c>
      <c r="BF76">
        <v>1.1131450508474574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1.1375555170850615</v>
      </c>
      <c r="L77">
        <v>2.7969788798427779</v>
      </c>
      <c r="M77">
        <v>1.033057613164486</v>
      </c>
      <c r="N77">
        <v>1.1375797169830559</v>
      </c>
      <c r="O77">
        <v>1.2627795972364249</v>
      </c>
      <c r="P77">
        <v>1.5238491533914365</v>
      </c>
      <c r="Q77">
        <v>0.15643530897138364</v>
      </c>
      <c r="R77">
        <v>0.51125709365314853</v>
      </c>
      <c r="S77">
        <v>0.250619971039449</v>
      </c>
      <c r="T77">
        <v>0.61406681018393661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1.8242501656804426</v>
      </c>
      <c r="AC77">
        <v>1.1705767042131079</v>
      </c>
      <c r="AD77">
        <v>0.70769183387601753</v>
      </c>
      <c r="AE77">
        <v>1.9743265037570443</v>
      </c>
      <c r="AF77">
        <v>0.27757779555416406</v>
      </c>
      <c r="AG77">
        <v>1.860721633740346</v>
      </c>
      <c r="AH77">
        <v>2.640723000939261</v>
      </c>
      <c r="AI77">
        <v>0.12823200751408889</v>
      </c>
      <c r="AJ77">
        <v>0</v>
      </c>
      <c r="AK77">
        <v>3.4922831514923813</v>
      </c>
      <c r="AL77">
        <v>0</v>
      </c>
      <c r="AM77">
        <v>0.60805029467752036</v>
      </c>
      <c r="AN77">
        <v>2.2060070590690876E-2</v>
      </c>
      <c r="AO77">
        <v>0</v>
      </c>
      <c r="AP77">
        <v>0</v>
      </c>
      <c r="AQ77">
        <v>1.3200646077228135</v>
      </c>
      <c r="AR77">
        <v>0</v>
      </c>
      <c r="AS77">
        <v>1.2210663731997495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78.510248382383622</v>
      </c>
      <c r="BA77">
        <v>4.4384097814120995</v>
      </c>
      <c r="BB77">
        <f t="shared" si="1"/>
        <v>106.4723147931188</v>
      </c>
      <c r="BC77">
        <v>1.1569450364372471</v>
      </c>
      <c r="BD77">
        <v>1.3945167961165048</v>
      </c>
      <c r="BE77">
        <v>1.064065504237288</v>
      </c>
      <c r="BF77">
        <v>1.1131450508474574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1.1375555170850615</v>
      </c>
      <c r="L78">
        <v>2.7969788798427779</v>
      </c>
      <c r="M78">
        <v>1.033057613164486</v>
      </c>
      <c r="N78">
        <v>1.1375797169830559</v>
      </c>
      <c r="O78">
        <v>1.2627795972364249</v>
      </c>
      <c r="P78">
        <v>1.5238491533914365</v>
      </c>
      <c r="Q78">
        <v>0.15643530897138364</v>
      </c>
      <c r="R78">
        <v>0.51125709365314853</v>
      </c>
      <c r="S78">
        <v>0.250619971039449</v>
      </c>
      <c r="T78">
        <v>0.61406681018393661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1.8894898802024629</v>
      </c>
      <c r="AC78">
        <v>1.1705767042131079</v>
      </c>
      <c r="AD78">
        <v>1.0615377508140262</v>
      </c>
      <c r="AE78">
        <v>2.1110311217908579</v>
      </c>
      <c r="AF78">
        <v>0.28773306950532251</v>
      </c>
      <c r="AG78">
        <v>1.860721633740346</v>
      </c>
      <c r="AH78">
        <v>3.1688676227301187</v>
      </c>
      <c r="AI78">
        <v>0.12823200751408889</v>
      </c>
      <c r="AJ78">
        <v>0</v>
      </c>
      <c r="AK78">
        <v>3.4922831514923813</v>
      </c>
      <c r="AL78">
        <v>0</v>
      </c>
      <c r="AM78">
        <v>0.60805029467752036</v>
      </c>
      <c r="AN78">
        <v>2.2060070590690876E-2</v>
      </c>
      <c r="AO78">
        <v>0</v>
      </c>
      <c r="AP78">
        <v>0</v>
      </c>
      <c r="AQ78">
        <v>1.3708363462742641</v>
      </c>
      <c r="AR78">
        <v>0</v>
      </c>
      <c r="AS78">
        <v>1.2210663731997495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78.517056981840938</v>
      </c>
      <c r="BA78">
        <v>4.4865496076117264</v>
      </c>
      <c r="BB78">
        <f t="shared" si="1"/>
        <v>108.26545100988609</v>
      </c>
      <c r="BC78">
        <v>1.1804718095238096</v>
      </c>
      <c r="BD78">
        <v>1.8638798540145987</v>
      </c>
      <c r="BE78">
        <v>1.2607812329749104</v>
      </c>
      <c r="BF78">
        <v>1.1131450508474574</v>
      </c>
    </row>
    <row r="79" spans="1:58">
      <c r="A79" t="s">
        <v>121</v>
      </c>
      <c r="B79">
        <v>0</v>
      </c>
      <c r="C79">
        <v>0</v>
      </c>
      <c r="D79">
        <v>6.6457974160266209E-4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1.1375555170850615</v>
      </c>
      <c r="L79">
        <v>2.7969855404862578</v>
      </c>
      <c r="M79">
        <v>1.033057613164486</v>
      </c>
      <c r="N79">
        <v>1.1375797169830559</v>
      </c>
      <c r="O79">
        <v>1.2627795972364249</v>
      </c>
      <c r="P79">
        <v>1.5238491533914365</v>
      </c>
      <c r="Q79">
        <v>0.15643530897138364</v>
      </c>
      <c r="R79">
        <v>0.51125709365314853</v>
      </c>
      <c r="S79">
        <v>0.25061316263579619</v>
      </c>
      <c r="T79">
        <v>0.61406681018393661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1.8894898802024629</v>
      </c>
      <c r="AC79">
        <v>1.1705767042131079</v>
      </c>
      <c r="AD79">
        <v>1.4186657837507823</v>
      </c>
      <c r="AE79">
        <v>2.1110311217908579</v>
      </c>
      <c r="AF79">
        <v>0.28773306950532251</v>
      </c>
      <c r="AG79">
        <v>1.860721633740346</v>
      </c>
      <c r="AH79">
        <v>3.1688676227301187</v>
      </c>
      <c r="AI79">
        <v>0.12823200751408889</v>
      </c>
      <c r="AJ79">
        <v>0</v>
      </c>
      <c r="AK79">
        <v>3.4922831514923813</v>
      </c>
      <c r="AL79">
        <v>0</v>
      </c>
      <c r="AM79">
        <v>0.60805029467752036</v>
      </c>
      <c r="AN79">
        <v>2.2060070590690876E-2</v>
      </c>
      <c r="AO79">
        <v>0</v>
      </c>
      <c r="AP79">
        <v>0</v>
      </c>
      <c r="AQ79">
        <v>1.3708363462742641</v>
      </c>
      <c r="AR79">
        <v>0</v>
      </c>
      <c r="AS79">
        <v>1.2210663731997495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78.628542058025459</v>
      </c>
      <c r="BA79">
        <v>4.5061654088298129</v>
      </c>
      <c r="BB79">
        <f t="shared" si="1"/>
        <v>108.82893405592145</v>
      </c>
      <c r="BC79">
        <v>1.1804718095238096</v>
      </c>
      <c r="BD79">
        <v>1.9363640705596108</v>
      </c>
      <c r="BE79">
        <v>1.3021183225806454</v>
      </c>
      <c r="BF79">
        <v>1.1131450508474574</v>
      </c>
    </row>
    <row r="80" spans="1:58">
      <c r="A80" t="s">
        <v>122</v>
      </c>
      <c r="B80">
        <v>0</v>
      </c>
      <c r="C80">
        <v>0</v>
      </c>
      <c r="D80">
        <v>9.3918563130689103E-4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1.1375555170850615</v>
      </c>
      <c r="L80">
        <v>2.7969855404862578</v>
      </c>
      <c r="M80">
        <v>1.033057613164486</v>
      </c>
      <c r="N80">
        <v>1.1375797169830559</v>
      </c>
      <c r="O80">
        <v>1.2627795972364249</v>
      </c>
      <c r="P80">
        <v>1.5238491533914365</v>
      </c>
      <c r="Q80">
        <v>0.15643530897138364</v>
      </c>
      <c r="R80">
        <v>0.51125709365314853</v>
      </c>
      <c r="S80">
        <v>0.25061316263579619</v>
      </c>
      <c r="T80">
        <v>0.61406681018393661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1.8894898802024629</v>
      </c>
      <c r="AC80">
        <v>1.1705767042131079</v>
      </c>
      <c r="AD80">
        <v>1.4186657837507823</v>
      </c>
      <c r="AE80">
        <v>2.1110311217908579</v>
      </c>
      <c r="AF80">
        <v>0.28773306950532251</v>
      </c>
      <c r="AG80">
        <v>1.860721633740346</v>
      </c>
      <c r="AH80">
        <v>3.1688676227301187</v>
      </c>
      <c r="AI80">
        <v>0.30775676455854728</v>
      </c>
      <c r="AJ80">
        <v>0</v>
      </c>
      <c r="AK80">
        <v>3.4922831514923813</v>
      </c>
      <c r="AL80">
        <v>0</v>
      </c>
      <c r="AM80">
        <v>0.60805029467752036</v>
      </c>
      <c r="AN80">
        <v>2.2060070590690876E-2</v>
      </c>
      <c r="AO80">
        <v>0</v>
      </c>
      <c r="AP80">
        <v>0</v>
      </c>
      <c r="AQ80">
        <v>1.3708363462742641</v>
      </c>
      <c r="AR80">
        <v>0</v>
      </c>
      <c r="AS80">
        <v>1.2210663731997495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78.659850761845121</v>
      </c>
      <c r="BA80">
        <v>4.5149897260201213</v>
      </c>
      <c r="BB80">
        <f t="shared" si="1"/>
        <v>109.03121780548497</v>
      </c>
      <c r="BC80">
        <v>1.1804718095238096</v>
      </c>
      <c r="BD80">
        <v>1.9363640705596108</v>
      </c>
      <c r="BE80">
        <v>1.3021183225806454</v>
      </c>
      <c r="BF80">
        <v>1.1131450508474574</v>
      </c>
    </row>
    <row r="81" spans="1:58">
      <c r="A81" t="s">
        <v>123</v>
      </c>
      <c r="B81">
        <v>0</v>
      </c>
      <c r="C81">
        <v>0</v>
      </c>
      <c r="D81">
        <v>6.5339145097099489E-5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1.1375555170850615</v>
      </c>
      <c r="L81">
        <v>2.7969855404862578</v>
      </c>
      <c r="M81">
        <v>1.033057613164486</v>
      </c>
      <c r="N81">
        <v>1.1375797169830559</v>
      </c>
      <c r="O81">
        <v>1.2627795972364249</v>
      </c>
      <c r="P81">
        <v>1.5238491533914365</v>
      </c>
      <c r="Q81">
        <v>0.15643530897138364</v>
      </c>
      <c r="R81">
        <v>0.51125709365314853</v>
      </c>
      <c r="S81">
        <v>0.25061316263579619</v>
      </c>
      <c r="T81">
        <v>0.61406681018393661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1.8894898802024629</v>
      </c>
      <c r="AC81">
        <v>1.1705767042131079</v>
      </c>
      <c r="AD81">
        <v>1.4186657837507823</v>
      </c>
      <c r="AE81">
        <v>2.0280245914214148</v>
      </c>
      <c r="AF81">
        <v>0.28773306950532251</v>
      </c>
      <c r="AG81">
        <v>1.860721633740346</v>
      </c>
      <c r="AH81">
        <v>3.1688676227301187</v>
      </c>
      <c r="AI81">
        <v>2.0004190269254853</v>
      </c>
      <c r="AJ81">
        <v>0</v>
      </c>
      <c r="AK81">
        <v>3.4922831514923813</v>
      </c>
      <c r="AL81">
        <v>0</v>
      </c>
      <c r="AM81">
        <v>0.60805029467752036</v>
      </c>
      <c r="AN81">
        <v>2.2060070590690876E-2</v>
      </c>
      <c r="AO81">
        <v>0</v>
      </c>
      <c r="AP81">
        <v>0</v>
      </c>
      <c r="AQ81">
        <v>1.3708363462742641</v>
      </c>
      <c r="AR81">
        <v>0</v>
      </c>
      <c r="AS81">
        <v>1.2210663731997495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78.659850761845121</v>
      </c>
      <c r="BA81">
        <v>4.5822368088344927</v>
      </c>
      <c r="BB81">
        <f t="shared" si="1"/>
        <v>110.57275260818187</v>
      </c>
      <c r="BC81">
        <v>1.1804718095238096</v>
      </c>
      <c r="BD81">
        <v>1.9363640705596108</v>
      </c>
      <c r="BE81">
        <v>1.3021183225806454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6.5339145097099489E-5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1.1375555170850615</v>
      </c>
      <c r="L82">
        <v>2.7969855404862578</v>
      </c>
      <c r="M82">
        <v>1.033057613164486</v>
      </c>
      <c r="N82">
        <v>1.1375797169830559</v>
      </c>
      <c r="O82">
        <v>1.2627795972364249</v>
      </c>
      <c r="P82">
        <v>1.5238491533914365</v>
      </c>
      <c r="Q82">
        <v>0.15643530897138364</v>
      </c>
      <c r="R82">
        <v>0.51125709365314853</v>
      </c>
      <c r="S82">
        <v>0.25061316263579619</v>
      </c>
      <c r="T82">
        <v>0.61406681018393661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1.8894898802024629</v>
      </c>
      <c r="AC82">
        <v>1.1705767042131079</v>
      </c>
      <c r="AD82">
        <v>1.4186657837507823</v>
      </c>
      <c r="AE82">
        <v>1.9743265037570443</v>
      </c>
      <c r="AF82">
        <v>0.28773306950532251</v>
      </c>
      <c r="AG82">
        <v>1.860721633740346</v>
      </c>
      <c r="AH82">
        <v>3.1688676227301187</v>
      </c>
      <c r="AI82">
        <v>2.0004190269254853</v>
      </c>
      <c r="AJ82">
        <v>0</v>
      </c>
      <c r="AK82">
        <v>3.4922831514923813</v>
      </c>
      <c r="AL82">
        <v>0</v>
      </c>
      <c r="AM82">
        <v>0.60805029467752036</v>
      </c>
      <c r="AN82">
        <v>2.2060070590690876E-2</v>
      </c>
      <c r="AO82">
        <v>0</v>
      </c>
      <c r="AP82">
        <v>0</v>
      </c>
      <c r="AQ82">
        <v>1.3708363462742641</v>
      </c>
      <c r="AR82">
        <v>0</v>
      </c>
      <c r="AS82">
        <v>1.2210663731997495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78.659850761845121</v>
      </c>
      <c r="BA82">
        <v>4.5799922287701218</v>
      </c>
      <c r="BB82">
        <f t="shared" si="1"/>
        <v>110.52129910058187</v>
      </c>
      <c r="BC82">
        <v>1.1804718095238096</v>
      </c>
      <c r="BD82">
        <v>1.9363640705596108</v>
      </c>
      <c r="BE82">
        <v>1.3021183225806454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6.5339145097099489E-5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1.1375555170850615</v>
      </c>
      <c r="L83">
        <v>2.7969855404862578</v>
      </c>
      <c r="M83">
        <v>1.033057613164486</v>
      </c>
      <c r="N83">
        <v>1.1375797169830559</v>
      </c>
      <c r="O83">
        <v>1.2627795972364249</v>
      </c>
      <c r="P83">
        <v>1.5238491533914365</v>
      </c>
      <c r="Q83">
        <v>0.15643530897138364</v>
      </c>
      <c r="R83">
        <v>0.51125709365314853</v>
      </c>
      <c r="S83">
        <v>0.25061316263579619</v>
      </c>
      <c r="T83">
        <v>0.61406681018393661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1.8894898802024629</v>
      </c>
      <c r="AC83">
        <v>1.1705767042131079</v>
      </c>
      <c r="AD83">
        <v>1.4186657837507823</v>
      </c>
      <c r="AE83">
        <v>1.9743265037570443</v>
      </c>
      <c r="AF83">
        <v>0.28773306950532251</v>
      </c>
      <c r="AG83">
        <v>1.860721633740346</v>
      </c>
      <c r="AH83">
        <v>3.1688676227301187</v>
      </c>
      <c r="AI83">
        <v>2.0004190269254853</v>
      </c>
      <c r="AJ83">
        <v>0</v>
      </c>
      <c r="AK83">
        <v>3.4922831514923813</v>
      </c>
      <c r="AL83">
        <v>0</v>
      </c>
      <c r="AM83">
        <v>0.60805029467752036</v>
      </c>
      <c r="AN83">
        <v>2.2060070590690876E-2</v>
      </c>
      <c r="AO83">
        <v>0</v>
      </c>
      <c r="AP83">
        <v>0</v>
      </c>
      <c r="AQ83">
        <v>1.3708363462742641</v>
      </c>
      <c r="AR83">
        <v>0</v>
      </c>
      <c r="AS83">
        <v>1.2210663731997495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78.670475892298043</v>
      </c>
      <c r="BA83">
        <v>4.5804363592230555</v>
      </c>
      <c r="BB83">
        <f t="shared" si="1"/>
        <v>110.53148010058186</v>
      </c>
      <c r="BC83">
        <v>1.1804718095238096</v>
      </c>
      <c r="BD83">
        <v>1.9363640705596108</v>
      </c>
      <c r="BE83">
        <v>1.3021183225806454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6.5339145097099489E-5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1.1375555170850615</v>
      </c>
      <c r="L84">
        <v>2.7969855404862578</v>
      </c>
      <c r="M84">
        <v>1.033057613164486</v>
      </c>
      <c r="N84">
        <v>1.1375797169830559</v>
      </c>
      <c r="O84">
        <v>1.2627795972364249</v>
      </c>
      <c r="P84">
        <v>1.5238491533914365</v>
      </c>
      <c r="Q84">
        <v>0.15643530897138364</v>
      </c>
      <c r="R84">
        <v>0.51125709365314853</v>
      </c>
      <c r="S84">
        <v>0.25061316263579619</v>
      </c>
      <c r="T84">
        <v>0.61406681018393661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1.8894898802024629</v>
      </c>
      <c r="AC84">
        <v>1.1705767042131079</v>
      </c>
      <c r="AD84">
        <v>1.4186657837507823</v>
      </c>
      <c r="AE84">
        <v>1.9743265037570443</v>
      </c>
      <c r="AF84">
        <v>0.28773306950532251</v>
      </c>
      <c r="AG84">
        <v>1.860721633740346</v>
      </c>
      <c r="AH84">
        <v>3.1688676227301187</v>
      </c>
      <c r="AI84">
        <v>2.0004190269254853</v>
      </c>
      <c r="AJ84">
        <v>0</v>
      </c>
      <c r="AK84">
        <v>3.4922831514923813</v>
      </c>
      <c r="AL84">
        <v>0</v>
      </c>
      <c r="AM84">
        <v>0.60805029467752036</v>
      </c>
      <c r="AN84">
        <v>2.2060070590690876E-2</v>
      </c>
      <c r="AO84">
        <v>0</v>
      </c>
      <c r="AP84">
        <v>0</v>
      </c>
      <c r="AQ84">
        <v>1.3708363462742641</v>
      </c>
      <c r="AR84">
        <v>0</v>
      </c>
      <c r="AS84">
        <v>1.2210663731997495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78.670475892298043</v>
      </c>
      <c r="BA84">
        <v>4.5804363592230555</v>
      </c>
      <c r="BB84">
        <f t="shared" si="1"/>
        <v>110.53148010058186</v>
      </c>
      <c r="BC84">
        <v>1.1804718095238096</v>
      </c>
      <c r="BD84">
        <v>1.9363640705596108</v>
      </c>
      <c r="BE84">
        <v>1.3021183225806454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4.4918224107625397E-4</v>
      </c>
      <c r="K85">
        <v>1.1375555170850615</v>
      </c>
      <c r="L85">
        <v>2.7969855404862578</v>
      </c>
      <c r="M85">
        <v>1.033057613164486</v>
      </c>
      <c r="N85">
        <v>1.1375797169830559</v>
      </c>
      <c r="O85">
        <v>1.2627795972364249</v>
      </c>
      <c r="P85">
        <v>1.5238491533914365</v>
      </c>
      <c r="Q85">
        <v>0.15643530897138364</v>
      </c>
      <c r="R85">
        <v>0.51125709365314853</v>
      </c>
      <c r="S85">
        <v>0.25061316263579619</v>
      </c>
      <c r="T85">
        <v>0.61406681018393661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1.8894898802024629</v>
      </c>
      <c r="AC85">
        <v>1.1705767042131079</v>
      </c>
      <c r="AD85">
        <v>1.4186657837507823</v>
      </c>
      <c r="AE85">
        <v>1.9743265037570443</v>
      </c>
      <c r="AF85">
        <v>0.28773306950532251</v>
      </c>
      <c r="AG85">
        <v>1.860721633740346</v>
      </c>
      <c r="AH85">
        <v>3.1688676227301187</v>
      </c>
      <c r="AI85">
        <v>2.0004190269254853</v>
      </c>
      <c r="AJ85">
        <v>0</v>
      </c>
      <c r="AK85">
        <v>3.4922831514923813</v>
      </c>
      <c r="AL85">
        <v>0</v>
      </c>
      <c r="AM85">
        <v>0.60805029467752036</v>
      </c>
      <c r="AN85">
        <v>2.2060070590690876E-2</v>
      </c>
      <c r="AO85">
        <v>0</v>
      </c>
      <c r="AP85">
        <v>0</v>
      </c>
      <c r="AQ85">
        <v>1.3708363462742641</v>
      </c>
      <c r="AR85">
        <v>0</v>
      </c>
      <c r="AS85">
        <v>1.2210663731997495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78.64960342308494</v>
      </c>
      <c r="BA85">
        <v>4.5795799346513606</v>
      </c>
      <c r="BB85">
        <f t="shared" si="1"/>
        <v>110.51184789903643</v>
      </c>
      <c r="BC85">
        <v>1.1804718095238096</v>
      </c>
      <c r="BD85">
        <v>1.9363640705596108</v>
      </c>
      <c r="BE85">
        <v>1.3021183225806454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4.4918224107625397E-4</v>
      </c>
      <c r="K86">
        <v>1.1375555170850615</v>
      </c>
      <c r="L86">
        <v>2.7969855404862578</v>
      </c>
      <c r="M86">
        <v>1.033057613164486</v>
      </c>
      <c r="N86">
        <v>1.1375797169830559</v>
      </c>
      <c r="O86">
        <v>1.2627795972364249</v>
      </c>
      <c r="P86">
        <v>1.5238491533914365</v>
      </c>
      <c r="Q86">
        <v>0.15643530897138364</v>
      </c>
      <c r="R86">
        <v>0.51125709365314853</v>
      </c>
      <c r="S86">
        <v>0.25061316263579619</v>
      </c>
      <c r="T86">
        <v>0.61406681018393661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1.8242501656804426</v>
      </c>
      <c r="AC86">
        <v>1.1705767042131079</v>
      </c>
      <c r="AD86">
        <v>1.4186657837507823</v>
      </c>
      <c r="AE86">
        <v>1.9743265037570443</v>
      </c>
      <c r="AF86">
        <v>0.27757779555416406</v>
      </c>
      <c r="AG86">
        <v>1.860721633740346</v>
      </c>
      <c r="AH86">
        <v>3.1688676227301187</v>
      </c>
      <c r="AI86">
        <v>2.0004190269254853</v>
      </c>
      <c r="AJ86">
        <v>0</v>
      </c>
      <c r="AK86">
        <v>3.4922831514923813</v>
      </c>
      <c r="AL86">
        <v>0</v>
      </c>
      <c r="AM86">
        <v>0.60805029467752036</v>
      </c>
      <c r="AN86">
        <v>2.2060070590690876E-2</v>
      </c>
      <c r="AO86">
        <v>0</v>
      </c>
      <c r="AP86">
        <v>0</v>
      </c>
      <c r="AQ86">
        <v>1.3708363462742641</v>
      </c>
      <c r="AR86">
        <v>0</v>
      </c>
      <c r="AS86">
        <v>1.2210663731997495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78.586986015445618</v>
      </c>
      <c r="BA86">
        <v>4.5738110164938615</v>
      </c>
      <c r="BB86">
        <f t="shared" si="1"/>
        <v>110.31474055838915</v>
      </c>
      <c r="BC86">
        <v>1.1569450364372471</v>
      </c>
      <c r="BD86">
        <v>1.9363640705596108</v>
      </c>
      <c r="BE86">
        <v>1.2607812329749104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4.4918224107625397E-4</v>
      </c>
      <c r="K87">
        <v>1.1375555170850615</v>
      </c>
      <c r="L87">
        <v>2.7969855404862578</v>
      </c>
      <c r="M87">
        <v>1.033057613164486</v>
      </c>
      <c r="N87">
        <v>1.1375797169830559</v>
      </c>
      <c r="O87">
        <v>1.2627795972364249</v>
      </c>
      <c r="P87">
        <v>1.5238491533914365</v>
      </c>
      <c r="Q87">
        <v>0.15651271387438778</v>
      </c>
      <c r="R87">
        <v>0.51125709365314853</v>
      </c>
      <c r="S87">
        <v>0.25061316263579619</v>
      </c>
      <c r="T87">
        <v>0.61406681018393661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1.8242501656804426</v>
      </c>
      <c r="AC87">
        <v>1.1705767042131079</v>
      </c>
      <c r="AD87">
        <v>1.4186657837507823</v>
      </c>
      <c r="AE87">
        <v>1.9743265037570443</v>
      </c>
      <c r="AF87">
        <v>0.27757779555416406</v>
      </c>
      <c r="AG87">
        <v>1.860721633740346</v>
      </c>
      <c r="AH87">
        <v>3.1688676227301187</v>
      </c>
      <c r="AI87">
        <v>0.66680635504070129</v>
      </c>
      <c r="AJ87">
        <v>0</v>
      </c>
      <c r="AK87">
        <v>3.4922831514923813</v>
      </c>
      <c r="AL87">
        <v>0</v>
      </c>
      <c r="AM87">
        <v>0.60805029467752036</v>
      </c>
      <c r="AN87">
        <v>2.2060070590690876E-2</v>
      </c>
      <c r="AO87">
        <v>0</v>
      </c>
      <c r="AP87">
        <v>0</v>
      </c>
      <c r="AQ87">
        <v>1.3708363462742641</v>
      </c>
      <c r="AR87">
        <v>0</v>
      </c>
      <c r="AS87">
        <v>1.2210663731997495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78.388826967230216</v>
      </c>
      <c r="BA87">
        <v>4.509786194118619</v>
      </c>
      <c r="BB87">
        <f t="shared" si="1"/>
        <v>108.84707106556721</v>
      </c>
      <c r="BC87">
        <v>1.1569450364372471</v>
      </c>
      <c r="BD87">
        <v>1.9363640705596108</v>
      </c>
      <c r="BE87">
        <v>1.2607812329749104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4.4918224107625397E-4</v>
      </c>
      <c r="K88">
        <v>1.1375555170850615</v>
      </c>
      <c r="L88">
        <v>2.7969855404862578</v>
      </c>
      <c r="M88">
        <v>1.033057613164486</v>
      </c>
      <c r="N88">
        <v>1.1375797169830559</v>
      </c>
      <c r="O88">
        <v>1.2627795972364249</v>
      </c>
      <c r="P88">
        <v>1.5238491533914365</v>
      </c>
      <c r="Q88">
        <v>0.15651271387438778</v>
      </c>
      <c r="R88">
        <v>0.51125709365314853</v>
      </c>
      <c r="S88">
        <v>0.25061316263579619</v>
      </c>
      <c r="T88">
        <v>0.61406681018393661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1.8242501656804426</v>
      </c>
      <c r="AC88">
        <v>1.1705767042131079</v>
      </c>
      <c r="AD88">
        <v>1.4186657837507823</v>
      </c>
      <c r="AE88">
        <v>1.9743265037570443</v>
      </c>
      <c r="AF88">
        <v>0.27757779555416406</v>
      </c>
      <c r="AG88">
        <v>1.860721633740346</v>
      </c>
      <c r="AH88">
        <v>3.1688676227301187</v>
      </c>
      <c r="AI88">
        <v>0.61551352911709456</v>
      </c>
      <c r="AJ88">
        <v>0</v>
      </c>
      <c r="AK88">
        <v>3.4922831514923813</v>
      </c>
      <c r="AL88">
        <v>0</v>
      </c>
      <c r="AM88">
        <v>0.60805029467752036</v>
      </c>
      <c r="AN88">
        <v>2.2060070590690876E-2</v>
      </c>
      <c r="AO88">
        <v>0</v>
      </c>
      <c r="AP88">
        <v>0</v>
      </c>
      <c r="AQ88">
        <v>1.3708363462742641</v>
      </c>
      <c r="AR88">
        <v>0</v>
      </c>
      <c r="AS88">
        <v>1.2210663731997495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78.253155917344998</v>
      </c>
      <c r="BA88">
        <v>4.5019711041098045</v>
      </c>
      <c r="BB88">
        <f t="shared" si="1"/>
        <v>108.6679222797672</v>
      </c>
      <c r="BC88">
        <v>1.1569450364372471</v>
      </c>
      <c r="BD88">
        <v>1.9363640705596108</v>
      </c>
      <c r="BE88">
        <v>1.2607812329749104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9.8340495812692828E-4</v>
      </c>
      <c r="K89">
        <v>1.1375555170850615</v>
      </c>
      <c r="L89">
        <v>2.7969855404862578</v>
      </c>
      <c r="M89">
        <v>1.033057613164486</v>
      </c>
      <c r="N89">
        <v>1.1375797169830559</v>
      </c>
      <c r="O89">
        <v>1.2627795972364249</v>
      </c>
      <c r="P89">
        <v>1.5238491533914365</v>
      </c>
      <c r="Q89">
        <v>0.15653692540984224</v>
      </c>
      <c r="R89">
        <v>0.51125709365314853</v>
      </c>
      <c r="S89">
        <v>0.25061316263579619</v>
      </c>
      <c r="T89">
        <v>0.61406681018393661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1.8242501656804426</v>
      </c>
      <c r="AC89">
        <v>1.1705767042131079</v>
      </c>
      <c r="AD89">
        <v>1.4186657837507823</v>
      </c>
      <c r="AE89">
        <v>1.9743265037570443</v>
      </c>
      <c r="AF89">
        <v>0.27757779555416406</v>
      </c>
      <c r="AG89">
        <v>1.860721633740346</v>
      </c>
      <c r="AH89">
        <v>3.1688676227301187</v>
      </c>
      <c r="AI89">
        <v>0.61551352911709456</v>
      </c>
      <c r="AJ89">
        <v>0</v>
      </c>
      <c r="AK89">
        <v>3.4922831514923813</v>
      </c>
      <c r="AL89">
        <v>0</v>
      </c>
      <c r="AM89">
        <v>0.60805029467752036</v>
      </c>
      <c r="AN89">
        <v>2.2060070590690876E-2</v>
      </c>
      <c r="AO89">
        <v>0</v>
      </c>
      <c r="AP89">
        <v>0</v>
      </c>
      <c r="AQ89">
        <v>1.3708363462742641</v>
      </c>
      <c r="AR89">
        <v>0</v>
      </c>
      <c r="AS89">
        <v>1.2210663731997495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78.159791275307867</v>
      </c>
      <c r="BA89">
        <v>4.498091804624412</v>
      </c>
      <c r="BB89">
        <f t="shared" si="1"/>
        <v>108.57899537146797</v>
      </c>
      <c r="BC89">
        <v>1.1569450364372471</v>
      </c>
      <c r="BD89">
        <v>1.9363640705596108</v>
      </c>
      <c r="BE89">
        <v>1.2607812329749104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1.89508189851006E-4</v>
      </c>
      <c r="K90">
        <v>1.1375555170850615</v>
      </c>
      <c r="L90">
        <v>2.7969855404862578</v>
      </c>
      <c r="M90">
        <v>1.033057613164486</v>
      </c>
      <c r="N90">
        <v>1.1375797169830559</v>
      </c>
      <c r="O90">
        <v>1.2627795972364249</v>
      </c>
      <c r="P90">
        <v>1.5238491533914365</v>
      </c>
      <c r="Q90">
        <v>0.15663422535992944</v>
      </c>
      <c r="R90">
        <v>0.51125709365314853</v>
      </c>
      <c r="S90">
        <v>0.25061316263579619</v>
      </c>
      <c r="T90">
        <v>0.61406681018393661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1.8242501656804426</v>
      </c>
      <c r="AC90">
        <v>1.1705767042131079</v>
      </c>
      <c r="AD90">
        <v>1.4186657837507823</v>
      </c>
      <c r="AE90">
        <v>1.9743265037570443</v>
      </c>
      <c r="AF90">
        <v>0.27757779555416406</v>
      </c>
      <c r="AG90">
        <v>1.860721633740346</v>
      </c>
      <c r="AH90">
        <v>3.1688676227301187</v>
      </c>
      <c r="AI90">
        <v>0.61551352911709456</v>
      </c>
      <c r="AJ90">
        <v>0</v>
      </c>
      <c r="AK90">
        <v>3.4922831514923813</v>
      </c>
      <c r="AL90">
        <v>0</v>
      </c>
      <c r="AM90">
        <v>0.60805029467752036</v>
      </c>
      <c r="AN90">
        <v>2.2060070590690876E-2</v>
      </c>
      <c r="AO90">
        <v>0</v>
      </c>
      <c r="AP90">
        <v>0</v>
      </c>
      <c r="AQ90">
        <v>1.3708363462742641</v>
      </c>
      <c r="AR90">
        <v>0</v>
      </c>
      <c r="AS90">
        <v>1.2210663731997495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78.159791275307867</v>
      </c>
      <c r="BA90">
        <v>4.498062686877411</v>
      </c>
      <c r="BB90">
        <f t="shared" si="1"/>
        <v>108.57832789239679</v>
      </c>
      <c r="BC90">
        <v>1.1569450364372471</v>
      </c>
      <c r="BD90">
        <v>1.9363640705596108</v>
      </c>
      <c r="BE90">
        <v>1.2607812329749104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1.89508189851006E-4</v>
      </c>
      <c r="K91">
        <v>1.1375555170850615</v>
      </c>
      <c r="L91">
        <v>2.7969855404862578</v>
      </c>
      <c r="M91">
        <v>1.033057613164486</v>
      </c>
      <c r="N91">
        <v>1.1375797169830559</v>
      </c>
      <c r="O91">
        <v>1.2627795972364249</v>
      </c>
      <c r="P91">
        <v>1.5238491533914365</v>
      </c>
      <c r="Q91">
        <v>0.15663422535992944</v>
      </c>
      <c r="R91">
        <v>0.51125709365314853</v>
      </c>
      <c r="S91">
        <v>0.25061316263579619</v>
      </c>
      <c r="T91">
        <v>0.61406681018393661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1.8894898802024629</v>
      </c>
      <c r="AC91">
        <v>1.1705767042131079</v>
      </c>
      <c r="AD91">
        <v>1.4186657837507823</v>
      </c>
      <c r="AE91">
        <v>1.9743265037570443</v>
      </c>
      <c r="AF91">
        <v>0.57546617196305572</v>
      </c>
      <c r="AG91">
        <v>1.860721633740346</v>
      </c>
      <c r="AH91">
        <v>3.1688676227301187</v>
      </c>
      <c r="AI91">
        <v>0.61551352911709456</v>
      </c>
      <c r="AJ91">
        <v>0</v>
      </c>
      <c r="AK91">
        <v>3.4922831514923813</v>
      </c>
      <c r="AL91">
        <v>0</v>
      </c>
      <c r="AM91">
        <v>0.60805029467752036</v>
      </c>
      <c r="AN91">
        <v>2.2060070590690876E-2</v>
      </c>
      <c r="AO91">
        <v>0</v>
      </c>
      <c r="AP91">
        <v>0</v>
      </c>
      <c r="AQ91">
        <v>1.3708363462742641</v>
      </c>
      <c r="AR91">
        <v>0</v>
      </c>
      <c r="AS91">
        <v>1.2210663731997495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78.191099979127529</v>
      </c>
      <c r="BA91">
        <v>4.5145501448979832</v>
      </c>
      <c r="BB91">
        <f t="shared" si="1"/>
        <v>109.02114109181906</v>
      </c>
      <c r="BC91">
        <v>1.1804718095238096</v>
      </c>
      <c r="BD91">
        <v>1.9363640705596108</v>
      </c>
      <c r="BE91">
        <v>1.3021183225806454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1.89508189851006E-4</v>
      </c>
      <c r="K92">
        <v>1.1375555170850615</v>
      </c>
      <c r="L92">
        <v>2.7969855404862578</v>
      </c>
      <c r="M92">
        <v>1.033057613164486</v>
      </c>
      <c r="N92">
        <v>1.1375797169830559</v>
      </c>
      <c r="O92">
        <v>1.2627795972364249</v>
      </c>
      <c r="P92">
        <v>1.5238491533914365</v>
      </c>
      <c r="Q92">
        <v>0.15663422535992944</v>
      </c>
      <c r="R92">
        <v>0.51125709365314853</v>
      </c>
      <c r="S92">
        <v>0.25061316263579619</v>
      </c>
      <c r="T92">
        <v>0.61406681018393661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1.8894898802024629</v>
      </c>
      <c r="AC92">
        <v>1.1705767042131079</v>
      </c>
      <c r="AD92">
        <v>1.4186657837507823</v>
      </c>
      <c r="AE92">
        <v>1.9743265037570443</v>
      </c>
      <c r="AF92">
        <v>0.57546617196305572</v>
      </c>
      <c r="AG92">
        <v>1.860721633740346</v>
      </c>
      <c r="AH92">
        <v>3.1688676227301187</v>
      </c>
      <c r="AI92">
        <v>0.61551352911709456</v>
      </c>
      <c r="AJ92">
        <v>0</v>
      </c>
      <c r="AK92">
        <v>3.4922831514923813</v>
      </c>
      <c r="AL92">
        <v>0</v>
      </c>
      <c r="AM92">
        <v>0.60805029467752036</v>
      </c>
      <c r="AN92">
        <v>2.2060070590690876E-2</v>
      </c>
      <c r="AO92">
        <v>0</v>
      </c>
      <c r="AP92">
        <v>0</v>
      </c>
      <c r="AQ92">
        <v>1.3708363462742641</v>
      </c>
      <c r="AR92">
        <v>0</v>
      </c>
      <c r="AS92">
        <v>1.2210663731997495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78.201536213734087</v>
      </c>
      <c r="BA92">
        <v>4.5149863795045366</v>
      </c>
      <c r="BB92">
        <f t="shared" si="1"/>
        <v>109.03114109181908</v>
      </c>
      <c r="BC92">
        <v>1.1804718095238096</v>
      </c>
      <c r="BD92">
        <v>1.9363640705596108</v>
      </c>
      <c r="BE92">
        <v>1.3021183225806454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1.89508189851006E-4</v>
      </c>
      <c r="K93">
        <v>1.1375555170850615</v>
      </c>
      <c r="L93">
        <v>2.7969855404862578</v>
      </c>
      <c r="M93">
        <v>1.033057613164486</v>
      </c>
      <c r="N93">
        <v>1.1375797169830559</v>
      </c>
      <c r="O93">
        <v>1.2627795972364249</v>
      </c>
      <c r="P93">
        <v>1.5238491533914365</v>
      </c>
      <c r="Q93">
        <v>0.15663422535992944</v>
      </c>
      <c r="R93">
        <v>0.51125709365314853</v>
      </c>
      <c r="S93">
        <v>0.25061316263579619</v>
      </c>
      <c r="T93">
        <v>0.61406681018393661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1.8894898802024629</v>
      </c>
      <c r="AC93">
        <v>1.1705767042131079</v>
      </c>
      <c r="AD93">
        <v>1.4186657837507823</v>
      </c>
      <c r="AE93">
        <v>1.9743265037570443</v>
      </c>
      <c r="AF93">
        <v>0.57546617196305572</v>
      </c>
      <c r="AG93">
        <v>1.860721633740346</v>
      </c>
      <c r="AH93">
        <v>3.1688676227301187</v>
      </c>
      <c r="AI93">
        <v>0.14361982091421416</v>
      </c>
      <c r="AJ93">
        <v>0</v>
      </c>
      <c r="AK93">
        <v>3.4922831514923813</v>
      </c>
      <c r="AL93">
        <v>0</v>
      </c>
      <c r="AM93">
        <v>0.60805029467752036</v>
      </c>
      <c r="AN93">
        <v>2.2060070590690876E-2</v>
      </c>
      <c r="AO93">
        <v>0</v>
      </c>
      <c r="AP93">
        <v>0</v>
      </c>
      <c r="AQ93">
        <v>1.3708363462742641</v>
      </c>
      <c r="AR93">
        <v>0</v>
      </c>
      <c r="AS93">
        <v>1.2210663731997495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78.201536213734087</v>
      </c>
      <c r="BA93">
        <v>4.4952612225016573</v>
      </c>
      <c r="BB93">
        <f t="shared" si="1"/>
        <v>108.57897254061908</v>
      </c>
      <c r="BC93">
        <v>1.1804718095238096</v>
      </c>
      <c r="BD93">
        <v>1.9363640705596108</v>
      </c>
      <c r="BE93">
        <v>1.3021183225806454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1.89508189851006E-4</v>
      </c>
      <c r="K94">
        <v>1.1375555170850615</v>
      </c>
      <c r="L94">
        <v>2.7969855404862578</v>
      </c>
      <c r="M94">
        <v>1.033057613164486</v>
      </c>
      <c r="N94">
        <v>1.1375797169830559</v>
      </c>
      <c r="O94">
        <v>1.2627795972364249</v>
      </c>
      <c r="P94">
        <v>1.5238491533914365</v>
      </c>
      <c r="Q94">
        <v>0.15663422535992944</v>
      </c>
      <c r="R94">
        <v>0.51125709365314853</v>
      </c>
      <c r="S94">
        <v>0.25061316263579619</v>
      </c>
      <c r="T94">
        <v>0.61406681018393661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1.8894898802024629</v>
      </c>
      <c r="AC94">
        <v>1.1705767042131079</v>
      </c>
      <c r="AD94">
        <v>1.4186657837507823</v>
      </c>
      <c r="AE94">
        <v>1.9743265037570443</v>
      </c>
      <c r="AF94">
        <v>0.57546617196305572</v>
      </c>
      <c r="AG94">
        <v>1.860721633740346</v>
      </c>
      <c r="AH94">
        <v>3.1688676227301187</v>
      </c>
      <c r="AI94">
        <v>0.14361982091421416</v>
      </c>
      <c r="AJ94">
        <v>0</v>
      </c>
      <c r="AK94">
        <v>3.4922831514923813</v>
      </c>
      <c r="AL94">
        <v>0</v>
      </c>
      <c r="AM94">
        <v>0.60805029467752036</v>
      </c>
      <c r="AN94">
        <v>2.2060070590690876E-2</v>
      </c>
      <c r="AO94">
        <v>0</v>
      </c>
      <c r="AP94">
        <v>0</v>
      </c>
      <c r="AQ94">
        <v>1.3708363462742641</v>
      </c>
      <c r="AR94">
        <v>0</v>
      </c>
      <c r="AS94">
        <v>1.2210663731997495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78.138918806094765</v>
      </c>
      <c r="BA94">
        <v>4.4926438148623369</v>
      </c>
      <c r="BB94">
        <f t="shared" si="1"/>
        <v>108.51897254061907</v>
      </c>
      <c r="BC94">
        <v>1.1804718095238096</v>
      </c>
      <c r="BD94">
        <v>1.9363640705596108</v>
      </c>
      <c r="BE94">
        <v>1.3021183225806454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4.4918224107625397E-4</v>
      </c>
      <c r="K95">
        <v>1.1375555170850615</v>
      </c>
      <c r="L95">
        <v>2.7969855404862578</v>
      </c>
      <c r="M95">
        <v>1.033057613164486</v>
      </c>
      <c r="N95">
        <v>1.1375797169830559</v>
      </c>
      <c r="O95">
        <v>1.2627795972364249</v>
      </c>
      <c r="P95">
        <v>1.5238491533914365</v>
      </c>
      <c r="Q95">
        <v>0.15663422535992944</v>
      </c>
      <c r="R95">
        <v>0.51125709365314853</v>
      </c>
      <c r="S95">
        <v>0.25061316263579619</v>
      </c>
      <c r="T95">
        <v>0.61406681018393661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1.8242501656804426</v>
      </c>
      <c r="AC95">
        <v>1.1705767042131079</v>
      </c>
      <c r="AD95">
        <v>1.0615377508140262</v>
      </c>
      <c r="AE95">
        <v>1.9743265037570443</v>
      </c>
      <c r="AF95">
        <v>0.27757779555416406</v>
      </c>
      <c r="AG95">
        <v>1.860721633740346</v>
      </c>
      <c r="AH95">
        <v>2.640723000939261</v>
      </c>
      <c r="AI95">
        <v>0.14361982091421416</v>
      </c>
      <c r="AJ95">
        <v>0</v>
      </c>
      <c r="AK95">
        <v>3.4922831514923813</v>
      </c>
      <c r="AL95">
        <v>0</v>
      </c>
      <c r="AM95">
        <v>0.60805029467752036</v>
      </c>
      <c r="AN95">
        <v>2.2060070590690876E-2</v>
      </c>
      <c r="AO95">
        <v>0</v>
      </c>
      <c r="AP95">
        <v>0</v>
      </c>
      <c r="AQ95">
        <v>1.3200646077228135</v>
      </c>
      <c r="AR95">
        <v>0</v>
      </c>
      <c r="AS95">
        <v>1.2210663731997495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78.170227509914426</v>
      </c>
      <c r="BA95">
        <v>4.4396579632173614</v>
      </c>
      <c r="BB95">
        <f t="shared" si="1"/>
        <v>107.08409762669844</v>
      </c>
      <c r="BC95">
        <v>1.1569450364372471</v>
      </c>
      <c r="BD95">
        <v>1.9363640705596108</v>
      </c>
      <c r="BE95">
        <v>1.1053884364406781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4.4918224107625397E-4</v>
      </c>
      <c r="K96">
        <v>1.1375555170850615</v>
      </c>
      <c r="L96">
        <v>2.7969855404862578</v>
      </c>
      <c r="M96">
        <v>1.033057613164486</v>
      </c>
      <c r="N96">
        <v>1.1375797169830559</v>
      </c>
      <c r="O96">
        <v>1.2627795972364249</v>
      </c>
      <c r="P96">
        <v>1.5238491533914365</v>
      </c>
      <c r="Q96">
        <v>0.15663422535992944</v>
      </c>
      <c r="R96">
        <v>0.51125709365314853</v>
      </c>
      <c r="S96">
        <v>0.25061316263579619</v>
      </c>
      <c r="T96">
        <v>0.61406681018393661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1.8242501656804426</v>
      </c>
      <c r="AC96">
        <v>1.1705767042131079</v>
      </c>
      <c r="AD96">
        <v>1.0615377508140262</v>
      </c>
      <c r="AE96">
        <v>1.9743265037570443</v>
      </c>
      <c r="AF96">
        <v>0.27757779555416406</v>
      </c>
      <c r="AG96">
        <v>1.860721633740346</v>
      </c>
      <c r="AH96">
        <v>2.5958200303694423</v>
      </c>
      <c r="AI96">
        <v>0.14361982091421416</v>
      </c>
      <c r="AJ96">
        <v>0</v>
      </c>
      <c r="AK96">
        <v>3.4922831514923813</v>
      </c>
      <c r="AL96">
        <v>0</v>
      </c>
      <c r="AM96">
        <v>0.60805029467752036</v>
      </c>
      <c r="AN96">
        <v>2.2060070590690876E-2</v>
      </c>
      <c r="AO96">
        <v>0</v>
      </c>
      <c r="AP96">
        <v>0</v>
      </c>
      <c r="AQ96">
        <v>1.3200646077228135</v>
      </c>
      <c r="AR96">
        <v>0</v>
      </c>
      <c r="AS96">
        <v>1.2210663731997495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78.170227509914426</v>
      </c>
      <c r="BA96">
        <v>4.4377810190475424</v>
      </c>
      <c r="BB96">
        <f t="shared" si="1"/>
        <v>107.01309279348737</v>
      </c>
      <c r="BC96">
        <v>1.1569450364372471</v>
      </c>
      <c r="BD96">
        <v>1.9363640705596108</v>
      </c>
      <c r="BE96">
        <v>1.0774096296296296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4.4918224107625397E-4</v>
      </c>
      <c r="K97">
        <v>1.1375555170850615</v>
      </c>
      <c r="L97">
        <v>2.7969855404862578</v>
      </c>
      <c r="M97">
        <v>1.033057613164486</v>
      </c>
      <c r="N97">
        <v>1.1375797169830559</v>
      </c>
      <c r="O97">
        <v>1.2627795972364249</v>
      </c>
      <c r="P97">
        <v>1.5238491533914365</v>
      </c>
      <c r="Q97">
        <v>0.15663422535992944</v>
      </c>
      <c r="R97">
        <v>0.51125709365314853</v>
      </c>
      <c r="S97">
        <v>0.25061316263579619</v>
      </c>
      <c r="T97">
        <v>0.61406681018393661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1.8242501656804426</v>
      </c>
      <c r="AC97">
        <v>1.1705767042131079</v>
      </c>
      <c r="AD97">
        <v>1.0615377508140262</v>
      </c>
      <c r="AE97">
        <v>1.9743265037570443</v>
      </c>
      <c r="AF97">
        <v>0.27757779555416406</v>
      </c>
      <c r="AG97">
        <v>1.860721633740346</v>
      </c>
      <c r="AH97">
        <v>2.640723000939261</v>
      </c>
      <c r="AI97">
        <v>0.14361982091421416</v>
      </c>
      <c r="AJ97">
        <v>0</v>
      </c>
      <c r="AK97">
        <v>3.4922831514923813</v>
      </c>
      <c r="AL97">
        <v>0</v>
      </c>
      <c r="AM97">
        <v>0.60805029467752036</v>
      </c>
      <c r="AN97">
        <v>2.2060070590690876E-2</v>
      </c>
      <c r="AO97">
        <v>0</v>
      </c>
      <c r="AP97">
        <v>0</v>
      </c>
      <c r="AQ97">
        <v>1.3200646077228135</v>
      </c>
      <c r="AR97">
        <v>0</v>
      </c>
      <c r="AS97">
        <v>1.2210663731997495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78.170302650803592</v>
      </c>
      <c r="BA97">
        <v>4.4396611041065244</v>
      </c>
      <c r="BB97">
        <f t="shared" si="1"/>
        <v>107.08541517607335</v>
      </c>
      <c r="BC97">
        <v>1.1569450364372471</v>
      </c>
      <c r="BD97">
        <v>1.9363640705596108</v>
      </c>
      <c r="BE97">
        <v>1.1066339858156027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4.4918224107625397E-4</v>
      </c>
      <c r="K98">
        <v>1.1375555170850615</v>
      </c>
      <c r="L98">
        <v>2.7969855404862578</v>
      </c>
      <c r="M98">
        <v>1.033057613164486</v>
      </c>
      <c r="N98">
        <v>1.1375797169830559</v>
      </c>
      <c r="O98">
        <v>1.2627795972364249</v>
      </c>
      <c r="P98">
        <v>1.5238491533914365</v>
      </c>
      <c r="Q98">
        <v>0.15663422535992944</v>
      </c>
      <c r="R98">
        <v>0.51125709365314853</v>
      </c>
      <c r="S98">
        <v>0.25061316263579619</v>
      </c>
      <c r="T98">
        <v>0.61406681018393661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1.8242501656804426</v>
      </c>
      <c r="AC98">
        <v>1.1705767042131079</v>
      </c>
      <c r="AD98">
        <v>0.70769183387601753</v>
      </c>
      <c r="AE98">
        <v>1.9743265037570443</v>
      </c>
      <c r="AF98">
        <v>0.27757779555416406</v>
      </c>
      <c r="AG98">
        <v>1.860721633740346</v>
      </c>
      <c r="AH98">
        <v>2.7668790018785216</v>
      </c>
      <c r="AI98">
        <v>0.14361982091421416</v>
      </c>
      <c r="AJ98">
        <v>0</v>
      </c>
      <c r="AK98">
        <v>3.4922831514923813</v>
      </c>
      <c r="AL98">
        <v>0</v>
      </c>
      <c r="AM98">
        <v>0.60805029467752036</v>
      </c>
      <c r="AN98">
        <v>2.2060070590690876E-2</v>
      </c>
      <c r="AO98">
        <v>0</v>
      </c>
      <c r="AP98">
        <v>0</v>
      </c>
      <c r="AQ98">
        <v>1.3200646077228135</v>
      </c>
      <c r="AR98">
        <v>0</v>
      </c>
      <c r="AS98">
        <v>1.2210663731997495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78.170302650803592</v>
      </c>
      <c r="BA98">
        <v>4.4301436656177762</v>
      </c>
      <c r="BB98">
        <f t="shared" si="1"/>
        <v>106.92761132976904</v>
      </c>
      <c r="BC98">
        <v>1.1569450364372471</v>
      </c>
      <c r="BD98">
        <v>1.9363640705596108</v>
      </c>
      <c r="BE98">
        <v>1.1670026170212766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2.9495568256913463E-3</v>
      </c>
      <c r="E99">
        <f t="shared" si="2"/>
        <v>0</v>
      </c>
      <c r="F99">
        <f t="shared" si="2"/>
        <v>0</v>
      </c>
      <c r="G99">
        <f t="shared" si="2"/>
        <v>1.5632715359155557E-5</v>
      </c>
      <c r="H99">
        <f t="shared" si="2"/>
        <v>0</v>
      </c>
      <c r="I99">
        <f t="shared" si="2"/>
        <v>3.5455557044858469E-4</v>
      </c>
      <c r="J99">
        <f t="shared" si="2"/>
        <v>4.2974092371630749E-5</v>
      </c>
      <c r="K99">
        <f t="shared" si="2"/>
        <v>2.761444990847536E-2</v>
      </c>
      <c r="L99">
        <f t="shared" si="2"/>
        <v>6.7596329790358414E-2</v>
      </c>
      <c r="M99">
        <f t="shared" si="2"/>
        <v>2.4793382715947693E-2</v>
      </c>
      <c r="N99">
        <f t="shared" si="2"/>
        <v>2.7301913207593322E-2</v>
      </c>
      <c r="O99">
        <f t="shared" si="2"/>
        <v>3.0306710333674255E-2</v>
      </c>
      <c r="P99">
        <f t="shared" si="2"/>
        <v>4.462275549393064E-2</v>
      </c>
      <c r="Q99">
        <f t="shared" si="2"/>
        <v>3.7884344373067518E-3</v>
      </c>
      <c r="R99">
        <f t="shared" si="2"/>
        <v>1.2267681484166834E-2</v>
      </c>
      <c r="S99">
        <f t="shared" si="2"/>
        <v>6.1020485754900069E-3</v>
      </c>
      <c r="T99">
        <f t="shared" si="2"/>
        <v>1.5292441517482703E-2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4.3977723119896624E-2</v>
      </c>
      <c r="AC99">
        <f t="shared" si="2"/>
        <v>2.8093840901114529E-2</v>
      </c>
      <c r="AD99">
        <f t="shared" si="2"/>
        <v>1.6709271144528789E-2</v>
      </c>
      <c r="AE99">
        <f t="shared" si="2"/>
        <v>4.749978907561056E-2</v>
      </c>
      <c r="AF99">
        <f t="shared" si="2"/>
        <v>6.319972634118657E-3</v>
      </c>
      <c r="AG99">
        <f t="shared" si="2"/>
        <v>4.4657319209768315E-2</v>
      </c>
      <c r="AH99">
        <f t="shared" si="2"/>
        <v>4.1695626508844681E-2</v>
      </c>
      <c r="AI99">
        <f t="shared" si="2"/>
        <v>1.0603503072636199E-2</v>
      </c>
      <c r="AJ99">
        <f t="shared" si="2"/>
        <v>0</v>
      </c>
      <c r="AK99">
        <f t="shared" si="2"/>
        <v>8.3814795635817091E-2</v>
      </c>
      <c r="AL99">
        <f t="shared" si="2"/>
        <v>0</v>
      </c>
      <c r="AM99">
        <f t="shared" si="2"/>
        <v>1.1282625291264866E-2</v>
      </c>
      <c r="AN99">
        <f t="shared" si="2"/>
        <v>6.1819515470674154E-4</v>
      </c>
      <c r="AO99">
        <f t="shared" si="2"/>
        <v>0</v>
      </c>
      <c r="AP99">
        <f t="shared" si="2"/>
        <v>0</v>
      </c>
      <c r="AQ99">
        <f t="shared" si="2"/>
        <v>1.4296469054404097E-2</v>
      </c>
      <c r="AR99">
        <f t="shared" si="2"/>
        <v>0</v>
      </c>
      <c r="AS99">
        <f t="shared" si="2"/>
        <v>2.9397942394489635E-2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1.9342507981110413</v>
      </c>
      <c r="BA99">
        <f t="shared" si="2"/>
        <v>0.10768794964741918</v>
      </c>
      <c r="BB99">
        <f t="shared" si="1"/>
        <v>2.5561728381657698</v>
      </c>
      <c r="BC99">
        <f>SUM(BC3:BC98)/4000</f>
        <v>2.7837261193753651E-2</v>
      </c>
      <c r="BD99">
        <f t="shared" ref="BD99:BF99" si="3">SUM(BD3:BD98)/4000</f>
        <v>1.5724168407294355E-2</v>
      </c>
      <c r="BE99">
        <f t="shared" si="3"/>
        <v>1.6954077481312908E-2</v>
      </c>
      <c r="BF99">
        <f t="shared" si="3"/>
        <v>2.7078542754289399E-2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15.134637862659153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0.63262786265915238</v>
      </c>
      <c r="BB3">
        <f>SUM(B3:AZ3)-BA3</f>
        <v>14.50201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15.059751617616364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0.62949761761636402</v>
      </c>
      <c r="BB4">
        <f t="shared" ref="BB4:BB67" si="0">SUM(B4:AZ4)-BA4</f>
        <v>14.430254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13.7001617616364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0.57266676163640007</v>
      </c>
      <c r="BB5">
        <f t="shared" si="0"/>
        <v>13.127495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11.277854310164892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0.47141431016489221</v>
      </c>
      <c r="BB6">
        <f t="shared" si="0"/>
        <v>10.80644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14.275960133583803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0.59673513358380248</v>
      </c>
      <c r="BB7">
        <f t="shared" si="0"/>
        <v>13.679225000000001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11.340775412231267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0.47404441223126703</v>
      </c>
      <c r="BB8">
        <f t="shared" si="0"/>
        <v>10.866731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10.874154664996869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0.45453966499686871</v>
      </c>
      <c r="BB9">
        <f t="shared" si="0"/>
        <v>10.419615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11.457750991442285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0.4789339914422861</v>
      </c>
      <c r="BB10">
        <f t="shared" si="0"/>
        <v>10.978816999999999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11.292276142767689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0.47201714276768847</v>
      </c>
      <c r="BB11">
        <f t="shared" si="0"/>
        <v>10.820259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13.06496764767272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0.54611564767271936</v>
      </c>
      <c r="BB12">
        <f t="shared" si="0"/>
        <v>12.518852000000001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12.195073053642245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0.50975405364224535</v>
      </c>
      <c r="BB13">
        <f t="shared" si="0"/>
        <v>11.685319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14.864470882905447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0.62133488290544747</v>
      </c>
      <c r="BB14">
        <f t="shared" si="0"/>
        <v>14.243136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14.75871216864955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0.61691416864955073</v>
      </c>
      <c r="BB15">
        <f t="shared" si="0"/>
        <v>14.141798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11.839765184721353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0.49490218472135261</v>
      </c>
      <c r="BB16">
        <f t="shared" si="0"/>
        <v>11.344863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11.420149238154872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0.477362238154873</v>
      </c>
      <c r="BB17">
        <f t="shared" si="0"/>
        <v>10.942786999999999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13.195082446253391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0.55155444625339101</v>
      </c>
      <c r="BB18">
        <f t="shared" si="0"/>
        <v>12.643528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14.760189939469839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0.61697593946983886</v>
      </c>
      <c r="BB19">
        <f t="shared" si="0"/>
        <v>14.143214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15.134637862659153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0.63262786265915238</v>
      </c>
      <c r="BB20">
        <f t="shared" si="0"/>
        <v>14.50201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15.134637862659153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0.63262786265915238</v>
      </c>
      <c r="BB21">
        <f t="shared" si="0"/>
        <v>14.50201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14.64686495512419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0.61223895512419091</v>
      </c>
      <c r="BB98">
        <f t="shared" si="1"/>
        <v>14.034625999999999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0.35391508792527687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1.4793650675276519E-2</v>
      </c>
      <c r="BB99">
        <f t="shared" si="1"/>
        <v>0.33912143725000038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496.72</v>
      </c>
      <c r="L3" s="218">
        <v>10.37</v>
      </c>
      <c r="M3" s="218">
        <v>62.92</v>
      </c>
      <c r="N3" s="218">
        <v>51.55</v>
      </c>
      <c r="O3" s="218">
        <v>72.400000000000006</v>
      </c>
      <c r="P3" s="218">
        <v>29.18</v>
      </c>
      <c r="Q3" s="218">
        <v>8.92</v>
      </c>
      <c r="R3" s="218">
        <v>18.63</v>
      </c>
      <c r="S3" s="218">
        <v>11.51</v>
      </c>
      <c r="T3" s="218">
        <v>0.77</v>
      </c>
      <c r="U3" s="218">
        <v>51.65</v>
      </c>
      <c r="V3" s="218">
        <v>7.32</v>
      </c>
      <c r="W3" s="218">
        <v>18.55</v>
      </c>
      <c r="X3" s="218">
        <v>62.64</v>
      </c>
      <c r="Y3" s="218">
        <v>0</v>
      </c>
      <c r="Z3" s="218">
        <v>118.17</v>
      </c>
      <c r="AA3" s="218">
        <v>32.56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40</v>
      </c>
      <c r="AH3" s="218">
        <v>0</v>
      </c>
      <c r="AI3" s="218">
        <v>0</v>
      </c>
      <c r="AJ3" s="218">
        <v>0</v>
      </c>
      <c r="AK3" s="218">
        <v>98.06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496.72</v>
      </c>
      <c r="L4" s="218">
        <v>10.37</v>
      </c>
      <c r="M4" s="218">
        <v>62.92</v>
      </c>
      <c r="N4" s="218">
        <v>51.55</v>
      </c>
      <c r="O4" s="218">
        <v>72.400000000000006</v>
      </c>
      <c r="P4" s="218">
        <v>29.18</v>
      </c>
      <c r="Q4" s="218">
        <v>8.92</v>
      </c>
      <c r="R4" s="218">
        <v>18.63</v>
      </c>
      <c r="S4" s="218">
        <v>11.51</v>
      </c>
      <c r="T4" s="218">
        <v>0.77</v>
      </c>
      <c r="U4" s="218">
        <v>51.65</v>
      </c>
      <c r="V4" s="218">
        <v>7.32</v>
      </c>
      <c r="W4" s="218">
        <v>18.55</v>
      </c>
      <c r="X4" s="218">
        <v>62.64</v>
      </c>
      <c r="Y4" s="218">
        <v>0</v>
      </c>
      <c r="Z4" s="218">
        <v>118.17</v>
      </c>
      <c r="AA4" s="218">
        <v>32.56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40</v>
      </c>
      <c r="AH4" s="218">
        <v>0</v>
      </c>
      <c r="AI4" s="218">
        <v>0</v>
      </c>
      <c r="AJ4" s="218">
        <v>0</v>
      </c>
      <c r="AK4" s="218">
        <v>98.06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496.72</v>
      </c>
      <c r="L5" s="218">
        <v>10.37</v>
      </c>
      <c r="M5" s="218">
        <v>62.92</v>
      </c>
      <c r="N5" s="218">
        <v>51.55</v>
      </c>
      <c r="O5" s="218">
        <v>72.400000000000006</v>
      </c>
      <c r="P5" s="218">
        <v>29.18</v>
      </c>
      <c r="Q5" s="218">
        <v>8.92</v>
      </c>
      <c r="R5" s="218">
        <v>18.63</v>
      </c>
      <c r="S5" s="218">
        <v>11.51</v>
      </c>
      <c r="T5" s="218">
        <v>0.77</v>
      </c>
      <c r="U5" s="218">
        <v>51.65</v>
      </c>
      <c r="V5" s="218">
        <v>7.32</v>
      </c>
      <c r="W5" s="218">
        <v>18.55</v>
      </c>
      <c r="X5" s="218">
        <v>62.64</v>
      </c>
      <c r="Y5" s="218">
        <v>0</v>
      </c>
      <c r="Z5" s="218">
        <v>118.17</v>
      </c>
      <c r="AA5" s="218">
        <v>32.56</v>
      </c>
      <c r="AB5" s="218">
        <v>0</v>
      </c>
      <c r="AC5" s="218">
        <v>10</v>
      </c>
      <c r="AD5" s="218">
        <v>0</v>
      </c>
      <c r="AE5" s="218">
        <v>0</v>
      </c>
      <c r="AF5" s="218">
        <v>0</v>
      </c>
      <c r="AG5" s="218">
        <v>40</v>
      </c>
      <c r="AH5" s="218">
        <v>0</v>
      </c>
      <c r="AI5" s="218">
        <v>0</v>
      </c>
      <c r="AJ5" s="218">
        <v>0</v>
      </c>
      <c r="AK5" s="218">
        <v>98.06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496.72</v>
      </c>
      <c r="L6" s="218">
        <v>10.37</v>
      </c>
      <c r="M6" s="218">
        <v>62.92</v>
      </c>
      <c r="N6" s="218">
        <v>51.55</v>
      </c>
      <c r="O6" s="218">
        <v>72.400000000000006</v>
      </c>
      <c r="P6" s="218">
        <v>29.18</v>
      </c>
      <c r="Q6" s="218">
        <v>8.92</v>
      </c>
      <c r="R6" s="218">
        <v>18.63</v>
      </c>
      <c r="S6" s="218">
        <v>11.51</v>
      </c>
      <c r="T6" s="218">
        <v>0.77</v>
      </c>
      <c r="U6" s="218">
        <v>51.65</v>
      </c>
      <c r="V6" s="218">
        <v>7.32</v>
      </c>
      <c r="W6" s="218">
        <v>18.55</v>
      </c>
      <c r="X6" s="218">
        <v>62.64</v>
      </c>
      <c r="Y6" s="218">
        <v>0</v>
      </c>
      <c r="Z6" s="218">
        <v>118.17</v>
      </c>
      <c r="AA6" s="218">
        <v>32.56</v>
      </c>
      <c r="AB6" s="218">
        <v>0</v>
      </c>
      <c r="AC6" s="218">
        <v>10</v>
      </c>
      <c r="AD6" s="218">
        <v>0</v>
      </c>
      <c r="AE6" s="218">
        <v>0</v>
      </c>
      <c r="AF6" s="218">
        <v>0</v>
      </c>
      <c r="AG6" s="218">
        <v>40</v>
      </c>
      <c r="AH6" s="218">
        <v>0</v>
      </c>
      <c r="AI6" s="218">
        <v>0</v>
      </c>
      <c r="AJ6" s="218">
        <v>0</v>
      </c>
      <c r="AK6" s="218">
        <v>98.06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496.72</v>
      </c>
      <c r="L7" s="218">
        <v>10.37</v>
      </c>
      <c r="M7" s="218">
        <v>62.92</v>
      </c>
      <c r="N7" s="218">
        <v>51.55</v>
      </c>
      <c r="O7" s="218">
        <v>72.400000000000006</v>
      </c>
      <c r="P7" s="218">
        <v>29.18</v>
      </c>
      <c r="Q7" s="218">
        <v>8.92</v>
      </c>
      <c r="R7" s="218">
        <v>18.63</v>
      </c>
      <c r="S7" s="218">
        <v>11.51</v>
      </c>
      <c r="T7" s="218">
        <v>0.77</v>
      </c>
      <c r="U7" s="218">
        <v>51.65</v>
      </c>
      <c r="V7" s="218">
        <v>7.32</v>
      </c>
      <c r="W7" s="218">
        <v>18.55</v>
      </c>
      <c r="X7" s="218">
        <v>62.64</v>
      </c>
      <c r="Y7" s="218">
        <v>0</v>
      </c>
      <c r="Z7" s="218">
        <v>118.17</v>
      </c>
      <c r="AA7" s="218">
        <v>32.56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40</v>
      </c>
      <c r="AH7" s="218">
        <v>0</v>
      </c>
      <c r="AI7" s="218">
        <v>0</v>
      </c>
      <c r="AJ7" s="218">
        <v>0</v>
      </c>
      <c r="AK7" s="218">
        <v>98.06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496.72</v>
      </c>
      <c r="L8" s="218">
        <v>10.37</v>
      </c>
      <c r="M8" s="218">
        <v>62.92</v>
      </c>
      <c r="N8" s="218">
        <v>51.55</v>
      </c>
      <c r="O8" s="218">
        <v>72.400000000000006</v>
      </c>
      <c r="P8" s="218">
        <v>29.18</v>
      </c>
      <c r="Q8" s="218">
        <v>8.92</v>
      </c>
      <c r="R8" s="218">
        <v>18.63</v>
      </c>
      <c r="S8" s="218">
        <v>11.51</v>
      </c>
      <c r="T8" s="218">
        <v>0.77</v>
      </c>
      <c r="U8" s="218">
        <v>51.65</v>
      </c>
      <c r="V8" s="218">
        <v>7.32</v>
      </c>
      <c r="W8" s="218">
        <v>18.55</v>
      </c>
      <c r="X8" s="218">
        <v>62.64</v>
      </c>
      <c r="Y8" s="218">
        <v>0</v>
      </c>
      <c r="Z8" s="218">
        <v>118.17</v>
      </c>
      <c r="AA8" s="218">
        <v>32.56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40</v>
      </c>
      <c r="AH8" s="218">
        <v>0</v>
      </c>
      <c r="AI8" s="218">
        <v>0</v>
      </c>
      <c r="AJ8" s="218">
        <v>0</v>
      </c>
      <c r="AK8" s="218">
        <v>98.06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496.72</v>
      </c>
      <c r="L9" s="218">
        <v>10.37</v>
      </c>
      <c r="M9" s="218">
        <v>62.92</v>
      </c>
      <c r="N9" s="218">
        <v>51.55</v>
      </c>
      <c r="O9" s="218">
        <v>72.400000000000006</v>
      </c>
      <c r="P9" s="218">
        <v>29.18</v>
      </c>
      <c r="Q9" s="218">
        <v>8.92</v>
      </c>
      <c r="R9" s="218">
        <v>18.63</v>
      </c>
      <c r="S9" s="218">
        <v>11.51</v>
      </c>
      <c r="T9" s="218">
        <v>0.77</v>
      </c>
      <c r="U9" s="218">
        <v>49.2</v>
      </c>
      <c r="V9" s="218">
        <v>7.32</v>
      </c>
      <c r="W9" s="218">
        <v>18.55</v>
      </c>
      <c r="X9" s="218">
        <v>62.64</v>
      </c>
      <c r="Y9" s="218">
        <v>0</v>
      </c>
      <c r="Z9" s="218">
        <v>118.17</v>
      </c>
      <c r="AA9" s="218">
        <v>32.56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37.65</v>
      </c>
      <c r="AH9" s="218">
        <v>0</v>
      </c>
      <c r="AI9" s="218">
        <v>0</v>
      </c>
      <c r="AJ9" s="218">
        <v>0</v>
      </c>
      <c r="AK9" s="218">
        <v>98.06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0.17</v>
      </c>
      <c r="E10" s="218">
        <v>0</v>
      </c>
      <c r="F10" s="218">
        <v>0</v>
      </c>
      <c r="G10" s="218">
        <v>0.63</v>
      </c>
      <c r="H10" s="218">
        <v>0</v>
      </c>
      <c r="I10" s="218">
        <v>0</v>
      </c>
      <c r="J10" s="218">
        <v>1.65</v>
      </c>
      <c r="K10" s="218">
        <v>498.94</v>
      </c>
      <c r="L10" s="218">
        <v>10.37</v>
      </c>
      <c r="M10" s="218">
        <v>62.92</v>
      </c>
      <c r="N10" s="218">
        <v>51.55</v>
      </c>
      <c r="O10" s="218">
        <v>72.400000000000006</v>
      </c>
      <c r="P10" s="218">
        <v>29.18</v>
      </c>
      <c r="Q10" s="218">
        <v>8.92</v>
      </c>
      <c r="R10" s="218">
        <v>18.63</v>
      </c>
      <c r="S10" s="218">
        <v>11.51</v>
      </c>
      <c r="T10" s="218">
        <v>0.77</v>
      </c>
      <c r="U10" s="218">
        <v>46.78</v>
      </c>
      <c r="V10" s="218">
        <v>7.32</v>
      </c>
      <c r="W10" s="218">
        <v>18.55</v>
      </c>
      <c r="X10" s="218">
        <v>62.64</v>
      </c>
      <c r="Y10" s="218">
        <v>0</v>
      </c>
      <c r="Z10" s="218">
        <v>118.17</v>
      </c>
      <c r="AA10" s="218">
        <v>32.56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37.65</v>
      </c>
      <c r="AH10" s="218">
        <v>0</v>
      </c>
      <c r="AI10" s="218">
        <v>0</v>
      </c>
      <c r="AJ10" s="218">
        <v>0</v>
      </c>
      <c r="AK10" s="218">
        <v>98.06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496.72</v>
      </c>
      <c r="L11" s="218">
        <v>10.37</v>
      </c>
      <c r="M11" s="218">
        <v>62.92</v>
      </c>
      <c r="N11" s="218">
        <v>51.55</v>
      </c>
      <c r="O11" s="218">
        <v>72.400000000000006</v>
      </c>
      <c r="P11" s="218">
        <v>29.18</v>
      </c>
      <c r="Q11" s="218">
        <v>9.2200000000000006</v>
      </c>
      <c r="R11" s="218">
        <v>18.63</v>
      </c>
      <c r="S11" s="218">
        <v>11.91</v>
      </c>
      <c r="T11" s="218">
        <v>0.77</v>
      </c>
      <c r="U11" s="218">
        <v>43.56</v>
      </c>
      <c r="V11" s="218">
        <v>7.32</v>
      </c>
      <c r="W11" s="218">
        <v>18.55</v>
      </c>
      <c r="X11" s="218">
        <v>62.64</v>
      </c>
      <c r="Y11" s="218">
        <v>0</v>
      </c>
      <c r="Z11" s="218">
        <v>119.21</v>
      </c>
      <c r="AA11" s="218">
        <v>32.840000000000003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40</v>
      </c>
      <c r="AH11" s="218">
        <v>0</v>
      </c>
      <c r="AI11" s="218">
        <v>0</v>
      </c>
      <c r="AJ11" s="218">
        <v>0</v>
      </c>
      <c r="AK11" s="218">
        <v>82.17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496.72</v>
      </c>
      <c r="L12" s="218">
        <v>10.37</v>
      </c>
      <c r="M12" s="218">
        <v>62.92</v>
      </c>
      <c r="N12" s="218">
        <v>51.55</v>
      </c>
      <c r="O12" s="218">
        <v>72.400000000000006</v>
      </c>
      <c r="P12" s="218">
        <v>29.18</v>
      </c>
      <c r="Q12" s="218">
        <v>8.92</v>
      </c>
      <c r="R12" s="218">
        <v>18.63</v>
      </c>
      <c r="S12" s="218">
        <v>11.51</v>
      </c>
      <c r="T12" s="218">
        <v>0.77</v>
      </c>
      <c r="U12" s="218">
        <v>43.56</v>
      </c>
      <c r="V12" s="218">
        <v>7.32</v>
      </c>
      <c r="W12" s="218">
        <v>18.55</v>
      </c>
      <c r="X12" s="218">
        <v>62.64</v>
      </c>
      <c r="Y12" s="218">
        <v>0</v>
      </c>
      <c r="Z12" s="218">
        <v>119.21</v>
      </c>
      <c r="AA12" s="218">
        <v>32.840000000000003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40</v>
      </c>
      <c r="AH12" s="218">
        <v>0</v>
      </c>
      <c r="AI12" s="218">
        <v>0</v>
      </c>
      <c r="AJ12" s="218">
        <v>0</v>
      </c>
      <c r="AK12" s="218">
        <v>82.17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496.72</v>
      </c>
      <c r="L13" s="218">
        <v>10.37</v>
      </c>
      <c r="M13" s="218">
        <v>62.92</v>
      </c>
      <c r="N13" s="218">
        <v>51.55</v>
      </c>
      <c r="O13" s="218">
        <v>72.400000000000006</v>
      </c>
      <c r="P13" s="218">
        <v>29.18</v>
      </c>
      <c r="Q13" s="218">
        <v>8.92</v>
      </c>
      <c r="R13" s="218">
        <v>18.63</v>
      </c>
      <c r="S13" s="218">
        <v>11.51</v>
      </c>
      <c r="T13" s="218">
        <v>0.77</v>
      </c>
      <c r="U13" s="218">
        <v>43.56</v>
      </c>
      <c r="V13" s="218">
        <v>7.32</v>
      </c>
      <c r="W13" s="218">
        <v>18.55</v>
      </c>
      <c r="X13" s="218">
        <v>62.64</v>
      </c>
      <c r="Y13" s="218">
        <v>0</v>
      </c>
      <c r="Z13" s="218">
        <v>118.17</v>
      </c>
      <c r="AA13" s="218">
        <v>32.56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40</v>
      </c>
      <c r="AH13" s="218">
        <v>0</v>
      </c>
      <c r="AI13" s="218">
        <v>0</v>
      </c>
      <c r="AJ13" s="218">
        <v>0</v>
      </c>
      <c r="AK13" s="218">
        <v>82.17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482.43</v>
      </c>
      <c r="L14" s="218">
        <v>10.37</v>
      </c>
      <c r="M14" s="218">
        <v>62.92</v>
      </c>
      <c r="N14" s="218">
        <v>51.55</v>
      </c>
      <c r="O14" s="218">
        <v>72.400000000000006</v>
      </c>
      <c r="P14" s="218">
        <v>29.18</v>
      </c>
      <c r="Q14" s="218">
        <v>8.92</v>
      </c>
      <c r="R14" s="218">
        <v>18.63</v>
      </c>
      <c r="S14" s="218">
        <v>11.51</v>
      </c>
      <c r="T14" s="218">
        <v>0.77</v>
      </c>
      <c r="U14" s="218">
        <v>43.56</v>
      </c>
      <c r="V14" s="218">
        <v>7.32</v>
      </c>
      <c r="W14" s="218">
        <v>18.55</v>
      </c>
      <c r="X14" s="218">
        <v>62.64</v>
      </c>
      <c r="Y14" s="218">
        <v>0</v>
      </c>
      <c r="Z14" s="218">
        <v>118.17</v>
      </c>
      <c r="AA14" s="218">
        <v>32.56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40</v>
      </c>
      <c r="AH14" s="218">
        <v>0</v>
      </c>
      <c r="AI14" s="218">
        <v>0</v>
      </c>
      <c r="AJ14" s="218">
        <v>0</v>
      </c>
      <c r="AK14" s="218">
        <v>82.17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478.57</v>
      </c>
      <c r="L15" s="218">
        <v>10.37</v>
      </c>
      <c r="M15" s="218">
        <v>62.92</v>
      </c>
      <c r="N15" s="218">
        <v>51.55</v>
      </c>
      <c r="O15" s="218">
        <v>72.400000000000006</v>
      </c>
      <c r="P15" s="218">
        <v>29.18</v>
      </c>
      <c r="Q15" s="218">
        <v>8.92</v>
      </c>
      <c r="R15" s="218">
        <v>18.63</v>
      </c>
      <c r="S15" s="218">
        <v>11.51</v>
      </c>
      <c r="T15" s="218">
        <v>0.77</v>
      </c>
      <c r="U15" s="218">
        <v>43.56</v>
      </c>
      <c r="V15" s="218">
        <v>7.32</v>
      </c>
      <c r="W15" s="218">
        <v>18.55</v>
      </c>
      <c r="X15" s="218">
        <v>62.64</v>
      </c>
      <c r="Y15" s="218">
        <v>0</v>
      </c>
      <c r="Z15" s="218">
        <v>118.17</v>
      </c>
      <c r="AA15" s="218">
        <v>32.56</v>
      </c>
      <c r="AB15" s="218">
        <v>0</v>
      </c>
      <c r="AC15" s="218">
        <v>10</v>
      </c>
      <c r="AD15" s="218">
        <v>0</v>
      </c>
      <c r="AE15" s="218">
        <v>0</v>
      </c>
      <c r="AF15" s="218">
        <v>0</v>
      </c>
      <c r="AG15" s="218">
        <v>40</v>
      </c>
      <c r="AH15" s="218">
        <v>0</v>
      </c>
      <c r="AI15" s="218">
        <v>0</v>
      </c>
      <c r="AJ15" s="218">
        <v>0</v>
      </c>
      <c r="AK15" s="218">
        <v>84.02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456.33</v>
      </c>
      <c r="L16" s="218">
        <v>10.37</v>
      </c>
      <c r="M16" s="218">
        <v>62.92</v>
      </c>
      <c r="N16" s="218">
        <v>51.55</v>
      </c>
      <c r="O16" s="218">
        <v>72.400000000000006</v>
      </c>
      <c r="P16" s="218">
        <v>29.18</v>
      </c>
      <c r="Q16" s="218">
        <v>8.92</v>
      </c>
      <c r="R16" s="218">
        <v>18.63</v>
      </c>
      <c r="S16" s="218">
        <v>11.51</v>
      </c>
      <c r="T16" s="218">
        <v>0.77</v>
      </c>
      <c r="U16" s="218">
        <v>43.56</v>
      </c>
      <c r="V16" s="218">
        <v>7.32</v>
      </c>
      <c r="W16" s="218">
        <v>18.55</v>
      </c>
      <c r="X16" s="218">
        <v>62.64</v>
      </c>
      <c r="Y16" s="218">
        <v>0</v>
      </c>
      <c r="Z16" s="218">
        <v>118.17</v>
      </c>
      <c r="AA16" s="218">
        <v>32.56</v>
      </c>
      <c r="AB16" s="218">
        <v>0</v>
      </c>
      <c r="AC16" s="218">
        <v>10</v>
      </c>
      <c r="AD16" s="218">
        <v>0</v>
      </c>
      <c r="AE16" s="218">
        <v>0</v>
      </c>
      <c r="AF16" s="218">
        <v>0</v>
      </c>
      <c r="AG16" s="218">
        <v>40</v>
      </c>
      <c r="AH16" s="218">
        <v>0</v>
      </c>
      <c r="AI16" s="218">
        <v>0</v>
      </c>
      <c r="AJ16" s="218">
        <v>0</v>
      </c>
      <c r="AK16" s="218">
        <v>84.02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437.96</v>
      </c>
      <c r="L17" s="218">
        <v>10.37</v>
      </c>
      <c r="M17" s="218">
        <v>62.92</v>
      </c>
      <c r="N17" s="218">
        <v>51.55</v>
      </c>
      <c r="O17" s="218">
        <v>72.400000000000006</v>
      </c>
      <c r="P17" s="218">
        <v>29.18</v>
      </c>
      <c r="Q17" s="218">
        <v>8.92</v>
      </c>
      <c r="R17" s="218">
        <v>18.63</v>
      </c>
      <c r="S17" s="218">
        <v>11.51</v>
      </c>
      <c r="T17" s="218">
        <v>0.77</v>
      </c>
      <c r="U17" s="218">
        <v>43.56</v>
      </c>
      <c r="V17" s="218">
        <v>7.32</v>
      </c>
      <c r="W17" s="218">
        <v>18.55</v>
      </c>
      <c r="X17" s="218">
        <v>62.64</v>
      </c>
      <c r="Y17" s="218">
        <v>0</v>
      </c>
      <c r="Z17" s="218">
        <v>118.17</v>
      </c>
      <c r="AA17" s="218">
        <v>32.56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40</v>
      </c>
      <c r="AH17" s="218">
        <v>0</v>
      </c>
      <c r="AI17" s="218">
        <v>0</v>
      </c>
      <c r="AJ17" s="218">
        <v>0</v>
      </c>
      <c r="AK17" s="218">
        <v>84.02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412.82</v>
      </c>
      <c r="L18" s="218">
        <v>10.37</v>
      </c>
      <c r="M18" s="218">
        <v>62.92</v>
      </c>
      <c r="N18" s="218">
        <v>51.55</v>
      </c>
      <c r="O18" s="218">
        <v>72.400000000000006</v>
      </c>
      <c r="P18" s="218">
        <v>29.18</v>
      </c>
      <c r="Q18" s="218">
        <v>8.92</v>
      </c>
      <c r="R18" s="218">
        <v>18.63</v>
      </c>
      <c r="S18" s="218">
        <v>11.51</v>
      </c>
      <c r="T18" s="218">
        <v>0.77</v>
      </c>
      <c r="U18" s="218">
        <v>43.56</v>
      </c>
      <c r="V18" s="218">
        <v>7.32</v>
      </c>
      <c r="W18" s="218">
        <v>18.55</v>
      </c>
      <c r="X18" s="218">
        <v>62.64</v>
      </c>
      <c r="Y18" s="218">
        <v>0</v>
      </c>
      <c r="Z18" s="218">
        <v>118.17</v>
      </c>
      <c r="AA18" s="218">
        <v>32.56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40</v>
      </c>
      <c r="AH18" s="218">
        <v>0</v>
      </c>
      <c r="AI18" s="218">
        <v>0</v>
      </c>
      <c r="AJ18" s="218">
        <v>0</v>
      </c>
      <c r="AK18" s="218">
        <v>84.02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382.85</v>
      </c>
      <c r="L19" s="218">
        <v>10.37</v>
      </c>
      <c r="M19" s="218">
        <v>62.92</v>
      </c>
      <c r="N19" s="218">
        <v>51.55</v>
      </c>
      <c r="O19" s="218">
        <v>72.400000000000006</v>
      </c>
      <c r="P19" s="218">
        <v>29.18</v>
      </c>
      <c r="Q19" s="218">
        <v>8.92</v>
      </c>
      <c r="R19" s="218">
        <v>18.63</v>
      </c>
      <c r="S19" s="218">
        <v>11.51</v>
      </c>
      <c r="T19" s="218">
        <v>0.77</v>
      </c>
      <c r="U19" s="218">
        <v>43.56</v>
      </c>
      <c r="V19" s="218">
        <v>7.32</v>
      </c>
      <c r="W19" s="218">
        <v>18.55</v>
      </c>
      <c r="X19" s="218">
        <v>62.64</v>
      </c>
      <c r="Y19" s="218">
        <v>0</v>
      </c>
      <c r="Z19" s="218">
        <v>118.17</v>
      </c>
      <c r="AA19" s="218">
        <v>32.56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40</v>
      </c>
      <c r="AH19" s="218">
        <v>0</v>
      </c>
      <c r="AI19" s="218">
        <v>0</v>
      </c>
      <c r="AJ19" s="218">
        <v>0</v>
      </c>
      <c r="AK19" s="218">
        <v>84.02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363.52</v>
      </c>
      <c r="L20" s="218">
        <v>10.37</v>
      </c>
      <c r="M20" s="218">
        <v>62.92</v>
      </c>
      <c r="N20" s="218">
        <v>51.55</v>
      </c>
      <c r="O20" s="218">
        <v>72.400000000000006</v>
      </c>
      <c r="P20" s="218">
        <v>29.18</v>
      </c>
      <c r="Q20" s="218">
        <v>8.92</v>
      </c>
      <c r="R20" s="218">
        <v>18.63</v>
      </c>
      <c r="S20" s="218">
        <v>11.51</v>
      </c>
      <c r="T20" s="218">
        <v>0.77</v>
      </c>
      <c r="U20" s="218">
        <v>43.56</v>
      </c>
      <c r="V20" s="218">
        <v>7.32</v>
      </c>
      <c r="W20" s="218">
        <v>18.55</v>
      </c>
      <c r="X20" s="218">
        <v>62.64</v>
      </c>
      <c r="Y20" s="218">
        <v>0</v>
      </c>
      <c r="Z20" s="218">
        <v>118.17</v>
      </c>
      <c r="AA20" s="218">
        <v>32.56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40</v>
      </c>
      <c r="AH20" s="218">
        <v>0</v>
      </c>
      <c r="AI20" s="218">
        <v>0</v>
      </c>
      <c r="AJ20" s="218">
        <v>0</v>
      </c>
      <c r="AK20" s="218">
        <v>84.02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348.05</v>
      </c>
      <c r="L21" s="218">
        <v>10.37</v>
      </c>
      <c r="M21" s="218">
        <v>62.92</v>
      </c>
      <c r="N21" s="218">
        <v>51.55</v>
      </c>
      <c r="O21" s="218">
        <v>72.400000000000006</v>
      </c>
      <c r="P21" s="218">
        <v>29.18</v>
      </c>
      <c r="Q21" s="218">
        <v>8.91</v>
      </c>
      <c r="R21" s="218">
        <v>18.63</v>
      </c>
      <c r="S21" s="218">
        <v>11.52</v>
      </c>
      <c r="T21" s="218">
        <v>0.77</v>
      </c>
      <c r="U21" s="218">
        <v>43.56</v>
      </c>
      <c r="V21" s="218">
        <v>7.32</v>
      </c>
      <c r="W21" s="218">
        <v>18.55</v>
      </c>
      <c r="X21" s="218">
        <v>62.64</v>
      </c>
      <c r="Y21" s="218">
        <v>0</v>
      </c>
      <c r="Z21" s="218">
        <v>118.17</v>
      </c>
      <c r="AA21" s="218">
        <v>32.56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40</v>
      </c>
      <c r="AH21" s="218">
        <v>0</v>
      </c>
      <c r="AI21" s="218">
        <v>0</v>
      </c>
      <c r="AJ21" s="218">
        <v>0</v>
      </c>
      <c r="AK21" s="218">
        <v>84.02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322.91000000000003</v>
      </c>
      <c r="L22" s="218">
        <v>10.37</v>
      </c>
      <c r="M22" s="218">
        <v>62.92</v>
      </c>
      <c r="N22" s="218">
        <v>51.55</v>
      </c>
      <c r="O22" s="218">
        <v>72.400000000000006</v>
      </c>
      <c r="P22" s="218">
        <v>29.18</v>
      </c>
      <c r="Q22" s="218">
        <v>8.92</v>
      </c>
      <c r="R22" s="218">
        <v>18.63</v>
      </c>
      <c r="S22" s="218">
        <v>11.51</v>
      </c>
      <c r="T22" s="218">
        <v>0.77</v>
      </c>
      <c r="U22" s="218">
        <v>43.56</v>
      </c>
      <c r="V22" s="218">
        <v>7.32</v>
      </c>
      <c r="W22" s="218">
        <v>18.55</v>
      </c>
      <c r="X22" s="218">
        <v>62.64</v>
      </c>
      <c r="Y22" s="218">
        <v>0</v>
      </c>
      <c r="Z22" s="218">
        <v>118.17</v>
      </c>
      <c r="AA22" s="218">
        <v>32.56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40</v>
      </c>
      <c r="AH22" s="218">
        <v>0</v>
      </c>
      <c r="AI22" s="218">
        <v>0</v>
      </c>
      <c r="AJ22" s="218">
        <v>0</v>
      </c>
      <c r="AK22" s="218">
        <v>84.02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3.56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279.41000000000003</v>
      </c>
      <c r="L23" s="218">
        <v>10.37</v>
      </c>
      <c r="M23" s="218">
        <v>62.92</v>
      </c>
      <c r="N23" s="218">
        <v>51.55</v>
      </c>
      <c r="O23" s="218">
        <v>72.400000000000006</v>
      </c>
      <c r="P23" s="218">
        <v>29.18</v>
      </c>
      <c r="Q23" s="218">
        <v>8.92</v>
      </c>
      <c r="R23" s="218">
        <v>18.63</v>
      </c>
      <c r="S23" s="218">
        <v>11.51</v>
      </c>
      <c r="T23" s="218">
        <v>0.77</v>
      </c>
      <c r="U23" s="218">
        <v>43.56</v>
      </c>
      <c r="V23" s="218">
        <v>7.32</v>
      </c>
      <c r="W23" s="218">
        <v>18.55</v>
      </c>
      <c r="X23" s="218">
        <v>62.64</v>
      </c>
      <c r="Y23" s="218">
        <v>0</v>
      </c>
      <c r="Z23" s="218">
        <v>118.17</v>
      </c>
      <c r="AA23" s="218">
        <v>32.56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40</v>
      </c>
      <c r="AH23" s="218">
        <v>0</v>
      </c>
      <c r="AI23" s="218">
        <v>0</v>
      </c>
      <c r="AJ23" s="218">
        <v>0</v>
      </c>
      <c r="AK23" s="218">
        <v>84.02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3.56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261.02999999999997</v>
      </c>
      <c r="L24" s="218">
        <v>10.37</v>
      </c>
      <c r="M24" s="218">
        <v>62.92</v>
      </c>
      <c r="N24" s="218">
        <v>51.55</v>
      </c>
      <c r="O24" s="218">
        <v>72.400000000000006</v>
      </c>
      <c r="P24" s="218">
        <v>29.18</v>
      </c>
      <c r="Q24" s="218">
        <v>2.9</v>
      </c>
      <c r="R24" s="218">
        <v>18.63</v>
      </c>
      <c r="S24" s="218">
        <v>4.72</v>
      </c>
      <c r="T24" s="218">
        <v>0</v>
      </c>
      <c r="U24" s="218">
        <v>43.56</v>
      </c>
      <c r="V24" s="218">
        <v>7.32</v>
      </c>
      <c r="W24" s="218">
        <v>18.55</v>
      </c>
      <c r="X24" s="218">
        <v>62.64</v>
      </c>
      <c r="Y24" s="218">
        <v>0</v>
      </c>
      <c r="Z24" s="218">
        <v>118.17</v>
      </c>
      <c r="AA24" s="218">
        <v>32.56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40</v>
      </c>
      <c r="AH24" s="218">
        <v>0</v>
      </c>
      <c r="AI24" s="218">
        <v>0</v>
      </c>
      <c r="AJ24" s="218">
        <v>0</v>
      </c>
      <c r="AK24" s="218">
        <v>84.02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4.07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269.64</v>
      </c>
      <c r="L25" s="218">
        <v>2.9</v>
      </c>
      <c r="M25" s="218">
        <v>62.92</v>
      </c>
      <c r="N25" s="218">
        <v>51.55</v>
      </c>
      <c r="O25" s="218">
        <v>72.400000000000006</v>
      </c>
      <c r="P25" s="218">
        <v>29.18</v>
      </c>
      <c r="Q25" s="218">
        <v>3.26</v>
      </c>
      <c r="R25" s="218">
        <v>18.63</v>
      </c>
      <c r="S25" s="218">
        <v>3</v>
      </c>
      <c r="T25" s="218">
        <v>0.05</v>
      </c>
      <c r="U25" s="218">
        <v>43.56</v>
      </c>
      <c r="V25" s="218">
        <v>7.32</v>
      </c>
      <c r="W25" s="218">
        <v>18.55</v>
      </c>
      <c r="X25" s="218">
        <v>62.64</v>
      </c>
      <c r="Y25" s="218">
        <v>0</v>
      </c>
      <c r="Z25" s="218">
        <v>118.17</v>
      </c>
      <c r="AA25" s="218">
        <v>14.5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40</v>
      </c>
      <c r="AH25" s="218">
        <v>0</v>
      </c>
      <c r="AI25" s="218">
        <v>0</v>
      </c>
      <c r="AJ25" s="218">
        <v>0</v>
      </c>
      <c r="AK25" s="218">
        <v>84.02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4.58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269.64</v>
      </c>
      <c r="L26" s="218">
        <v>2.9</v>
      </c>
      <c r="M26" s="218">
        <v>62.92</v>
      </c>
      <c r="N26" s="218">
        <v>51.55</v>
      </c>
      <c r="O26" s="218">
        <v>72.400000000000006</v>
      </c>
      <c r="P26" s="218">
        <v>29.18</v>
      </c>
      <c r="Q26" s="218">
        <v>3.26</v>
      </c>
      <c r="R26" s="218">
        <v>3.87</v>
      </c>
      <c r="S26" s="218">
        <v>3</v>
      </c>
      <c r="T26" s="218">
        <v>0.05</v>
      </c>
      <c r="U26" s="218">
        <v>43.56</v>
      </c>
      <c r="V26" s="218">
        <v>7.32</v>
      </c>
      <c r="W26" s="218">
        <v>18.55</v>
      </c>
      <c r="X26" s="218">
        <v>62.64</v>
      </c>
      <c r="Y26" s="218">
        <v>0</v>
      </c>
      <c r="Z26" s="218">
        <v>118.17</v>
      </c>
      <c r="AA26" s="218">
        <v>14.5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40</v>
      </c>
      <c r="AH26" s="218">
        <v>0</v>
      </c>
      <c r="AI26" s="218">
        <v>0</v>
      </c>
      <c r="AJ26" s="218">
        <v>0</v>
      </c>
      <c r="AK26" s="218">
        <v>84.02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5.09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261.04000000000002</v>
      </c>
      <c r="L27" s="218">
        <v>2.9</v>
      </c>
      <c r="M27" s="218">
        <v>62.92</v>
      </c>
      <c r="N27" s="218">
        <v>51.55</v>
      </c>
      <c r="O27" s="218">
        <v>72.400000000000006</v>
      </c>
      <c r="P27" s="218">
        <v>29.18</v>
      </c>
      <c r="Q27" s="218">
        <v>3.26</v>
      </c>
      <c r="R27" s="218">
        <v>3.87</v>
      </c>
      <c r="S27" s="218">
        <v>3</v>
      </c>
      <c r="T27" s="218">
        <v>0.05</v>
      </c>
      <c r="U27" s="218">
        <v>43.56</v>
      </c>
      <c r="V27" s="218">
        <v>7.32</v>
      </c>
      <c r="W27" s="218">
        <v>18.55</v>
      </c>
      <c r="X27" s="218">
        <v>62.64</v>
      </c>
      <c r="Y27" s="218">
        <v>0</v>
      </c>
      <c r="Z27" s="218">
        <v>118.17</v>
      </c>
      <c r="AA27" s="218">
        <v>14.5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40</v>
      </c>
      <c r="AH27" s="218">
        <v>0</v>
      </c>
      <c r="AI27" s="218">
        <v>0</v>
      </c>
      <c r="AJ27" s="218">
        <v>0</v>
      </c>
      <c r="AK27" s="218">
        <v>84.02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13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5.6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261.82</v>
      </c>
      <c r="L28" s="218">
        <v>2.9</v>
      </c>
      <c r="M28" s="218">
        <v>62.92</v>
      </c>
      <c r="N28" s="218">
        <v>51.55</v>
      </c>
      <c r="O28" s="218">
        <v>72.400000000000006</v>
      </c>
      <c r="P28" s="218">
        <v>29.18</v>
      </c>
      <c r="Q28" s="218">
        <v>3.26</v>
      </c>
      <c r="R28" s="218">
        <v>3.87</v>
      </c>
      <c r="S28" s="218">
        <v>3</v>
      </c>
      <c r="T28" s="218">
        <v>0.05</v>
      </c>
      <c r="U28" s="218">
        <v>43.56</v>
      </c>
      <c r="V28" s="218">
        <v>7.32</v>
      </c>
      <c r="W28" s="218">
        <v>18.55</v>
      </c>
      <c r="X28" s="218">
        <v>62.64</v>
      </c>
      <c r="Y28" s="218">
        <v>0</v>
      </c>
      <c r="Z28" s="218">
        <v>118.17</v>
      </c>
      <c r="AA28" s="218">
        <v>14.5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40</v>
      </c>
      <c r="AH28" s="218">
        <v>0</v>
      </c>
      <c r="AI28" s="218">
        <v>0</v>
      </c>
      <c r="AJ28" s="218">
        <v>0</v>
      </c>
      <c r="AK28" s="218">
        <v>84.02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25.66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5.6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261.82</v>
      </c>
      <c r="L29" s="218">
        <v>2.9</v>
      </c>
      <c r="M29" s="218">
        <v>62.92</v>
      </c>
      <c r="N29" s="218">
        <v>51.55</v>
      </c>
      <c r="O29" s="218">
        <v>72.400000000000006</v>
      </c>
      <c r="P29" s="218">
        <v>29.18</v>
      </c>
      <c r="Q29" s="218">
        <v>3.26</v>
      </c>
      <c r="R29" s="218">
        <v>3.87</v>
      </c>
      <c r="S29" s="218">
        <v>3</v>
      </c>
      <c r="T29" s="218">
        <v>0.05</v>
      </c>
      <c r="U29" s="218">
        <v>43.56</v>
      </c>
      <c r="V29" s="218">
        <v>7.32</v>
      </c>
      <c r="W29" s="218">
        <v>18.55</v>
      </c>
      <c r="X29" s="218">
        <v>62.64</v>
      </c>
      <c r="Y29" s="218">
        <v>0</v>
      </c>
      <c r="Z29" s="218">
        <v>87.01</v>
      </c>
      <c r="AA29" s="218">
        <v>14.5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40</v>
      </c>
      <c r="AH29" s="218">
        <v>0</v>
      </c>
      <c r="AI29" s="218">
        <v>0</v>
      </c>
      <c r="AJ29" s="218">
        <v>0</v>
      </c>
      <c r="AK29" s="218">
        <v>84.02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38.57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5.6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269.64</v>
      </c>
      <c r="L30" s="218">
        <v>2.9</v>
      </c>
      <c r="M30" s="218">
        <v>62.92</v>
      </c>
      <c r="N30" s="218">
        <v>51.55</v>
      </c>
      <c r="O30" s="218">
        <v>72.400000000000006</v>
      </c>
      <c r="P30" s="218">
        <v>29.18</v>
      </c>
      <c r="Q30" s="218">
        <v>4.8</v>
      </c>
      <c r="R30" s="218">
        <v>3.87</v>
      </c>
      <c r="S30" s="218">
        <v>5.17</v>
      </c>
      <c r="T30" s="218">
        <v>0.05</v>
      </c>
      <c r="U30" s="218">
        <v>43.56</v>
      </c>
      <c r="V30" s="218">
        <v>7.32</v>
      </c>
      <c r="W30" s="218">
        <v>18.55</v>
      </c>
      <c r="X30" s="218">
        <v>62.64</v>
      </c>
      <c r="Y30" s="218">
        <v>0</v>
      </c>
      <c r="Z30" s="218">
        <v>58.01</v>
      </c>
      <c r="AA30" s="218">
        <v>14.5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40</v>
      </c>
      <c r="AH30" s="218">
        <v>0</v>
      </c>
      <c r="AI30" s="218">
        <v>0</v>
      </c>
      <c r="AJ30" s="218">
        <v>0</v>
      </c>
      <c r="AK30" s="218">
        <v>84.02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7.63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270</v>
      </c>
      <c r="L31" s="218">
        <v>2.9</v>
      </c>
      <c r="M31" s="218">
        <v>62.92</v>
      </c>
      <c r="N31" s="218">
        <v>51.55</v>
      </c>
      <c r="O31" s="218">
        <v>72.400000000000006</v>
      </c>
      <c r="P31" s="218">
        <v>29.18</v>
      </c>
      <c r="Q31" s="218">
        <v>4.8</v>
      </c>
      <c r="R31" s="218">
        <v>3.87</v>
      </c>
      <c r="S31" s="218">
        <v>5.17</v>
      </c>
      <c r="T31" s="218">
        <v>0.05</v>
      </c>
      <c r="U31" s="218">
        <v>43.56</v>
      </c>
      <c r="V31" s="218">
        <v>0</v>
      </c>
      <c r="W31" s="218">
        <v>4.83</v>
      </c>
      <c r="X31" s="218">
        <v>14.5</v>
      </c>
      <c r="Y31" s="218">
        <v>0</v>
      </c>
      <c r="Z31" s="218">
        <v>58.01</v>
      </c>
      <c r="AA31" s="218">
        <v>14.5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40</v>
      </c>
      <c r="AH31" s="218">
        <v>0</v>
      </c>
      <c r="AI31" s="218">
        <v>0</v>
      </c>
      <c r="AJ31" s="218">
        <v>0</v>
      </c>
      <c r="AK31" s="218">
        <v>84.02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7.63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270</v>
      </c>
      <c r="L32" s="218">
        <v>2.9</v>
      </c>
      <c r="M32" s="218">
        <v>62.92</v>
      </c>
      <c r="N32" s="218">
        <v>51.55</v>
      </c>
      <c r="O32" s="218">
        <v>72.400000000000006</v>
      </c>
      <c r="P32" s="218">
        <v>29.18</v>
      </c>
      <c r="Q32" s="218">
        <v>4.8</v>
      </c>
      <c r="R32" s="218">
        <v>3.87</v>
      </c>
      <c r="S32" s="218">
        <v>5.17</v>
      </c>
      <c r="T32" s="218">
        <v>0.05</v>
      </c>
      <c r="U32" s="218">
        <v>43.56</v>
      </c>
      <c r="V32" s="218">
        <v>0</v>
      </c>
      <c r="W32" s="218">
        <v>4.83</v>
      </c>
      <c r="X32" s="218">
        <v>14.5</v>
      </c>
      <c r="Y32" s="218">
        <v>0</v>
      </c>
      <c r="Z32" s="218">
        <v>58.01</v>
      </c>
      <c r="AA32" s="218">
        <v>14.5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40</v>
      </c>
      <c r="AH32" s="218">
        <v>0</v>
      </c>
      <c r="AI32" s="218">
        <v>0</v>
      </c>
      <c r="AJ32" s="218">
        <v>0</v>
      </c>
      <c r="AK32" s="218">
        <v>84.02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7.63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271.54000000000002</v>
      </c>
      <c r="L33" s="218">
        <v>2.9</v>
      </c>
      <c r="M33" s="218">
        <v>62.92</v>
      </c>
      <c r="N33" s="218">
        <v>51.55</v>
      </c>
      <c r="O33" s="218">
        <v>72.400000000000006</v>
      </c>
      <c r="P33" s="218">
        <v>29.18</v>
      </c>
      <c r="Q33" s="218">
        <v>5.1100000000000003</v>
      </c>
      <c r="R33" s="218">
        <v>4.7300000000000004</v>
      </c>
      <c r="S33" s="218">
        <v>6.13</v>
      </c>
      <c r="T33" s="218">
        <v>0.11</v>
      </c>
      <c r="U33" s="218">
        <v>43.56</v>
      </c>
      <c r="V33" s="218">
        <v>0</v>
      </c>
      <c r="W33" s="218">
        <v>4.83</v>
      </c>
      <c r="X33" s="218">
        <v>14.5</v>
      </c>
      <c r="Y33" s="218">
        <v>0</v>
      </c>
      <c r="Z33" s="218">
        <v>58.01</v>
      </c>
      <c r="AA33" s="218">
        <v>14.5</v>
      </c>
      <c r="AB33" s="218">
        <v>0</v>
      </c>
      <c r="AC33" s="218">
        <v>10</v>
      </c>
      <c r="AD33" s="218">
        <v>0</v>
      </c>
      <c r="AE33" s="218">
        <v>0</v>
      </c>
      <c r="AF33" s="218">
        <v>0</v>
      </c>
      <c r="AG33" s="218">
        <v>40</v>
      </c>
      <c r="AH33" s="218">
        <v>0</v>
      </c>
      <c r="AI33" s="218">
        <v>0</v>
      </c>
      <c r="AJ33" s="218">
        <v>0</v>
      </c>
      <c r="AK33" s="218">
        <v>84.02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7.63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271.54000000000002</v>
      </c>
      <c r="L34" s="218">
        <v>2.9</v>
      </c>
      <c r="M34" s="218">
        <v>62.92</v>
      </c>
      <c r="N34" s="218">
        <v>51.55</v>
      </c>
      <c r="O34" s="218">
        <v>72.400000000000006</v>
      </c>
      <c r="P34" s="218">
        <v>29.18</v>
      </c>
      <c r="Q34" s="218">
        <v>5.1100000000000003</v>
      </c>
      <c r="R34" s="218">
        <v>4.7300000000000004</v>
      </c>
      <c r="S34" s="218">
        <v>6.13</v>
      </c>
      <c r="T34" s="218">
        <v>0.11</v>
      </c>
      <c r="U34" s="218">
        <v>43.56</v>
      </c>
      <c r="V34" s="218">
        <v>0</v>
      </c>
      <c r="W34" s="218">
        <v>4.83</v>
      </c>
      <c r="X34" s="218">
        <v>14.5</v>
      </c>
      <c r="Y34" s="218">
        <v>0</v>
      </c>
      <c r="Z34" s="218">
        <v>58.01</v>
      </c>
      <c r="AA34" s="218">
        <v>14.5</v>
      </c>
      <c r="AB34" s="218">
        <v>0</v>
      </c>
      <c r="AC34" s="218">
        <v>10</v>
      </c>
      <c r="AD34" s="218">
        <v>0</v>
      </c>
      <c r="AE34" s="218">
        <v>0</v>
      </c>
      <c r="AF34" s="218">
        <v>0</v>
      </c>
      <c r="AG34" s="218">
        <v>40</v>
      </c>
      <c r="AH34" s="218">
        <v>0</v>
      </c>
      <c r="AI34" s="218">
        <v>0</v>
      </c>
      <c r="AJ34" s="218">
        <v>0</v>
      </c>
      <c r="AK34" s="218">
        <v>84.02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1.3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271.12</v>
      </c>
      <c r="L35" s="218">
        <v>4.91</v>
      </c>
      <c r="M35" s="218">
        <v>62.92</v>
      </c>
      <c r="N35" s="218">
        <v>51.55</v>
      </c>
      <c r="O35" s="218">
        <v>72.400000000000006</v>
      </c>
      <c r="P35" s="218">
        <v>29.18</v>
      </c>
      <c r="Q35" s="218">
        <v>5.1100000000000003</v>
      </c>
      <c r="R35" s="218">
        <v>4.7300000000000004</v>
      </c>
      <c r="S35" s="218">
        <v>5.91</v>
      </c>
      <c r="T35" s="218">
        <v>0.11</v>
      </c>
      <c r="U35" s="218">
        <v>43.56</v>
      </c>
      <c r="V35" s="218">
        <v>0</v>
      </c>
      <c r="W35" s="218">
        <v>4.83</v>
      </c>
      <c r="X35" s="218">
        <v>14.5</v>
      </c>
      <c r="Y35" s="218">
        <v>0</v>
      </c>
      <c r="Z35" s="218">
        <v>58.01</v>
      </c>
      <c r="AA35" s="218">
        <v>14.5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40</v>
      </c>
      <c r="AH35" s="218">
        <v>0</v>
      </c>
      <c r="AI35" s="218">
        <v>0</v>
      </c>
      <c r="AJ35" s="218">
        <v>0</v>
      </c>
      <c r="AK35" s="218">
        <v>82.43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271.12</v>
      </c>
      <c r="L36" s="218">
        <v>4.91</v>
      </c>
      <c r="M36" s="218">
        <v>62.92</v>
      </c>
      <c r="N36" s="218">
        <v>51.55</v>
      </c>
      <c r="O36" s="218">
        <v>72.400000000000006</v>
      </c>
      <c r="P36" s="218">
        <v>29.18</v>
      </c>
      <c r="Q36" s="218">
        <v>5.1100000000000003</v>
      </c>
      <c r="R36" s="218">
        <v>3.87</v>
      </c>
      <c r="S36" s="218">
        <v>5.91</v>
      </c>
      <c r="T36" s="218">
        <v>0.11</v>
      </c>
      <c r="U36" s="218">
        <v>43.56</v>
      </c>
      <c r="V36" s="218">
        <v>0</v>
      </c>
      <c r="W36" s="218">
        <v>4.83</v>
      </c>
      <c r="X36" s="218">
        <v>14.5</v>
      </c>
      <c r="Y36" s="218">
        <v>0</v>
      </c>
      <c r="Z36" s="218">
        <v>58.01</v>
      </c>
      <c r="AA36" s="218">
        <v>14.5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40</v>
      </c>
      <c r="AH36" s="218">
        <v>0</v>
      </c>
      <c r="AI36" s="218">
        <v>0</v>
      </c>
      <c r="AJ36" s="218">
        <v>0</v>
      </c>
      <c r="AK36" s="218">
        <v>82.43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270.74</v>
      </c>
      <c r="L37" s="218">
        <v>4.91</v>
      </c>
      <c r="M37" s="218">
        <v>62.92</v>
      </c>
      <c r="N37" s="218">
        <v>51.55</v>
      </c>
      <c r="O37" s="218">
        <v>72.400000000000006</v>
      </c>
      <c r="P37" s="218">
        <v>29.18</v>
      </c>
      <c r="Q37" s="218">
        <v>4.87</v>
      </c>
      <c r="R37" s="218">
        <v>3.87</v>
      </c>
      <c r="S37" s="218">
        <v>5.92</v>
      </c>
      <c r="T37" s="218">
        <v>0.11</v>
      </c>
      <c r="U37" s="218">
        <v>43.56</v>
      </c>
      <c r="V37" s="218">
        <v>0</v>
      </c>
      <c r="W37" s="218">
        <v>4.83</v>
      </c>
      <c r="X37" s="218">
        <v>14.5</v>
      </c>
      <c r="Y37" s="218">
        <v>0</v>
      </c>
      <c r="Z37" s="218">
        <v>58.01</v>
      </c>
      <c r="AA37" s="218">
        <v>14.6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40</v>
      </c>
      <c r="AH37" s="218">
        <v>0</v>
      </c>
      <c r="AI37" s="218">
        <v>0</v>
      </c>
      <c r="AJ37" s="218">
        <v>0</v>
      </c>
      <c r="AK37" s="218">
        <v>82.43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270.74</v>
      </c>
      <c r="L38" s="218">
        <v>4.91</v>
      </c>
      <c r="M38" s="218">
        <v>62.92</v>
      </c>
      <c r="N38" s="218">
        <v>51.55</v>
      </c>
      <c r="O38" s="218">
        <v>72.400000000000006</v>
      </c>
      <c r="P38" s="218">
        <v>29.18</v>
      </c>
      <c r="Q38" s="218">
        <v>4.87</v>
      </c>
      <c r="R38" s="218">
        <v>3.87</v>
      </c>
      <c r="S38" s="218">
        <v>5.76</v>
      </c>
      <c r="T38" s="218">
        <v>0.11</v>
      </c>
      <c r="U38" s="218">
        <v>43.56</v>
      </c>
      <c r="V38" s="218">
        <v>0</v>
      </c>
      <c r="W38" s="218">
        <v>4.83</v>
      </c>
      <c r="X38" s="218">
        <v>14.5</v>
      </c>
      <c r="Y38" s="218">
        <v>0</v>
      </c>
      <c r="Z38" s="218">
        <v>58.01</v>
      </c>
      <c r="AA38" s="218">
        <v>14.6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40</v>
      </c>
      <c r="AH38" s="218">
        <v>0</v>
      </c>
      <c r="AI38" s="218">
        <v>0</v>
      </c>
      <c r="AJ38" s="218">
        <v>0</v>
      </c>
      <c r="AK38" s="218">
        <v>82.43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270.99</v>
      </c>
      <c r="L39" s="218">
        <v>4.91</v>
      </c>
      <c r="M39" s="218">
        <v>62.92</v>
      </c>
      <c r="N39" s="218">
        <v>51.55</v>
      </c>
      <c r="O39" s="218">
        <v>72.400000000000006</v>
      </c>
      <c r="P39" s="218">
        <v>29.18</v>
      </c>
      <c r="Q39" s="218">
        <v>5.12</v>
      </c>
      <c r="R39" s="218">
        <v>3.87</v>
      </c>
      <c r="S39" s="218">
        <v>5.8</v>
      </c>
      <c r="T39" s="218">
        <v>0.11</v>
      </c>
      <c r="U39" s="218">
        <v>43.56</v>
      </c>
      <c r="V39" s="218">
        <v>0</v>
      </c>
      <c r="W39" s="218">
        <v>4.83</v>
      </c>
      <c r="X39" s="218">
        <v>14.5</v>
      </c>
      <c r="Y39" s="218">
        <v>0</v>
      </c>
      <c r="Z39" s="218">
        <v>58.01</v>
      </c>
      <c r="AA39" s="218">
        <v>14.5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40</v>
      </c>
      <c r="AH39" s="218">
        <v>0</v>
      </c>
      <c r="AI39" s="218">
        <v>0</v>
      </c>
      <c r="AJ39" s="218">
        <v>0</v>
      </c>
      <c r="AK39" s="218">
        <v>81.02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270.99</v>
      </c>
      <c r="L40" s="218">
        <v>4.91</v>
      </c>
      <c r="M40" s="218">
        <v>62.92</v>
      </c>
      <c r="N40" s="218">
        <v>51.55</v>
      </c>
      <c r="O40" s="218">
        <v>72.400000000000006</v>
      </c>
      <c r="P40" s="218">
        <v>29.18</v>
      </c>
      <c r="Q40" s="218">
        <v>5.12</v>
      </c>
      <c r="R40" s="218">
        <v>3.87</v>
      </c>
      <c r="S40" s="218">
        <v>5.8</v>
      </c>
      <c r="T40" s="218">
        <v>0.11</v>
      </c>
      <c r="U40" s="218">
        <v>43.56</v>
      </c>
      <c r="V40" s="218">
        <v>0</v>
      </c>
      <c r="W40" s="218">
        <v>4.83</v>
      </c>
      <c r="X40" s="218">
        <v>14.5</v>
      </c>
      <c r="Y40" s="218">
        <v>0</v>
      </c>
      <c r="Z40" s="218">
        <v>58.01</v>
      </c>
      <c r="AA40" s="218">
        <v>14.5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40</v>
      </c>
      <c r="AH40" s="218">
        <v>0</v>
      </c>
      <c r="AI40" s="218">
        <v>0</v>
      </c>
      <c r="AJ40" s="218">
        <v>0</v>
      </c>
      <c r="AK40" s="218">
        <v>81.02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270.99</v>
      </c>
      <c r="L41" s="218">
        <v>4.91</v>
      </c>
      <c r="M41" s="218">
        <v>62.92</v>
      </c>
      <c r="N41" s="218">
        <v>51.55</v>
      </c>
      <c r="O41" s="218">
        <v>72.400000000000006</v>
      </c>
      <c r="P41" s="218">
        <v>29.18</v>
      </c>
      <c r="Q41" s="218">
        <v>5.0999999999999996</v>
      </c>
      <c r="R41" s="218">
        <v>3.87</v>
      </c>
      <c r="S41" s="218">
        <v>5.8</v>
      </c>
      <c r="T41" s="218">
        <v>0.11</v>
      </c>
      <c r="U41" s="218">
        <v>43.56</v>
      </c>
      <c r="V41" s="218">
        <v>0</v>
      </c>
      <c r="W41" s="218">
        <v>4.83</v>
      </c>
      <c r="X41" s="218">
        <v>14.5</v>
      </c>
      <c r="Y41" s="218">
        <v>0</v>
      </c>
      <c r="Z41" s="218">
        <v>58.01</v>
      </c>
      <c r="AA41" s="218">
        <v>14.5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40</v>
      </c>
      <c r="AH41" s="218">
        <v>0</v>
      </c>
      <c r="AI41" s="218">
        <v>0</v>
      </c>
      <c r="AJ41" s="218">
        <v>0</v>
      </c>
      <c r="AK41" s="218">
        <v>81.02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270.99</v>
      </c>
      <c r="L42" s="218">
        <v>4.91</v>
      </c>
      <c r="M42" s="218">
        <v>62.92</v>
      </c>
      <c r="N42" s="218">
        <v>51.55</v>
      </c>
      <c r="O42" s="218">
        <v>72.400000000000006</v>
      </c>
      <c r="P42" s="218">
        <v>29.18</v>
      </c>
      <c r="Q42" s="218">
        <v>5.0999999999999996</v>
      </c>
      <c r="R42" s="218">
        <v>5.28</v>
      </c>
      <c r="S42" s="218">
        <v>5.8</v>
      </c>
      <c r="T42" s="218">
        <v>0.11</v>
      </c>
      <c r="U42" s="218">
        <v>43.56</v>
      </c>
      <c r="V42" s="218">
        <v>0</v>
      </c>
      <c r="W42" s="218">
        <v>4.83</v>
      </c>
      <c r="X42" s="218">
        <v>14.5</v>
      </c>
      <c r="Y42" s="218">
        <v>0</v>
      </c>
      <c r="Z42" s="218">
        <v>60</v>
      </c>
      <c r="AA42" s="218">
        <v>15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40</v>
      </c>
      <c r="AH42" s="218">
        <v>0</v>
      </c>
      <c r="AI42" s="218">
        <v>0</v>
      </c>
      <c r="AJ42" s="218">
        <v>0</v>
      </c>
      <c r="AK42" s="218">
        <v>81.02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7.63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270.75</v>
      </c>
      <c r="L43" s="218">
        <v>4.66</v>
      </c>
      <c r="M43" s="218">
        <v>62.92</v>
      </c>
      <c r="N43" s="218">
        <v>51.55</v>
      </c>
      <c r="O43" s="218">
        <v>72.400000000000006</v>
      </c>
      <c r="P43" s="218">
        <v>29.18</v>
      </c>
      <c r="Q43" s="218">
        <v>5.09</v>
      </c>
      <c r="R43" s="218">
        <v>3.87</v>
      </c>
      <c r="S43" s="218">
        <v>5.76</v>
      </c>
      <c r="T43" s="218">
        <v>0.11</v>
      </c>
      <c r="U43" s="218">
        <v>43.56</v>
      </c>
      <c r="V43" s="218">
        <v>0</v>
      </c>
      <c r="W43" s="218">
        <v>4.83</v>
      </c>
      <c r="X43" s="218">
        <v>14.5</v>
      </c>
      <c r="Y43" s="218">
        <v>0</v>
      </c>
      <c r="Z43" s="218">
        <v>58.01</v>
      </c>
      <c r="AA43" s="218">
        <v>15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40</v>
      </c>
      <c r="AH43" s="218">
        <v>0</v>
      </c>
      <c r="AI43" s="218">
        <v>0</v>
      </c>
      <c r="AJ43" s="218">
        <v>0</v>
      </c>
      <c r="AK43" s="218">
        <v>81.349999999999994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7.63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270.75</v>
      </c>
      <c r="L44" s="218">
        <v>4.66</v>
      </c>
      <c r="M44" s="218">
        <v>62.92</v>
      </c>
      <c r="N44" s="218">
        <v>51.55</v>
      </c>
      <c r="O44" s="218">
        <v>72.400000000000006</v>
      </c>
      <c r="P44" s="218">
        <v>29.18</v>
      </c>
      <c r="Q44" s="218">
        <v>5.09</v>
      </c>
      <c r="R44" s="218">
        <v>3.87</v>
      </c>
      <c r="S44" s="218">
        <v>5.76</v>
      </c>
      <c r="T44" s="218">
        <v>0.11</v>
      </c>
      <c r="U44" s="218">
        <v>43.56</v>
      </c>
      <c r="V44" s="218">
        <v>0</v>
      </c>
      <c r="W44" s="218">
        <v>4.83</v>
      </c>
      <c r="X44" s="218">
        <v>14.5</v>
      </c>
      <c r="Y44" s="218">
        <v>0</v>
      </c>
      <c r="Z44" s="218">
        <v>58.01</v>
      </c>
      <c r="AA44" s="218">
        <v>15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40</v>
      </c>
      <c r="AH44" s="218">
        <v>0</v>
      </c>
      <c r="AI44" s="218">
        <v>0</v>
      </c>
      <c r="AJ44" s="218">
        <v>0</v>
      </c>
      <c r="AK44" s="218">
        <v>81.349999999999994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7.63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270.75</v>
      </c>
      <c r="L45" s="218">
        <v>4.66</v>
      </c>
      <c r="M45" s="218">
        <v>62.92</v>
      </c>
      <c r="N45" s="218">
        <v>51.55</v>
      </c>
      <c r="O45" s="218">
        <v>72.400000000000006</v>
      </c>
      <c r="P45" s="218">
        <v>29.18</v>
      </c>
      <c r="Q45" s="218">
        <v>5.09</v>
      </c>
      <c r="R45" s="218">
        <v>3.87</v>
      </c>
      <c r="S45" s="218">
        <v>5.76</v>
      </c>
      <c r="T45" s="218">
        <v>0.11</v>
      </c>
      <c r="U45" s="218">
        <v>43.56</v>
      </c>
      <c r="V45" s="218">
        <v>0</v>
      </c>
      <c r="W45" s="218">
        <v>4.83</v>
      </c>
      <c r="X45" s="218">
        <v>14.5</v>
      </c>
      <c r="Y45" s="218">
        <v>0</v>
      </c>
      <c r="Z45" s="218">
        <v>58.01</v>
      </c>
      <c r="AA45" s="218">
        <v>15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40</v>
      </c>
      <c r="AH45" s="218">
        <v>0</v>
      </c>
      <c r="AI45" s="218">
        <v>0</v>
      </c>
      <c r="AJ45" s="218">
        <v>0</v>
      </c>
      <c r="AK45" s="218">
        <v>81.349999999999994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7.63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270.75</v>
      </c>
      <c r="L46" s="218">
        <v>4.66</v>
      </c>
      <c r="M46" s="218">
        <v>62.92</v>
      </c>
      <c r="N46" s="218">
        <v>51.55</v>
      </c>
      <c r="O46" s="218">
        <v>72.400000000000006</v>
      </c>
      <c r="P46" s="218">
        <v>29.18</v>
      </c>
      <c r="Q46" s="218">
        <v>5.09</v>
      </c>
      <c r="R46" s="218">
        <v>3.87</v>
      </c>
      <c r="S46" s="218">
        <v>5.76</v>
      </c>
      <c r="T46" s="218">
        <v>0.11</v>
      </c>
      <c r="U46" s="218">
        <v>43.56</v>
      </c>
      <c r="V46" s="218">
        <v>0</v>
      </c>
      <c r="W46" s="218">
        <v>4.83</v>
      </c>
      <c r="X46" s="218">
        <v>14.5</v>
      </c>
      <c r="Y46" s="218">
        <v>0</v>
      </c>
      <c r="Z46" s="218">
        <v>58.01</v>
      </c>
      <c r="AA46" s="218">
        <v>15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40</v>
      </c>
      <c r="AH46" s="218">
        <v>0</v>
      </c>
      <c r="AI46" s="218">
        <v>0</v>
      </c>
      <c r="AJ46" s="218">
        <v>0</v>
      </c>
      <c r="AK46" s="218">
        <v>81.349999999999994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7.63</v>
      </c>
      <c r="E47" s="218">
        <v>0</v>
      </c>
      <c r="F47" s="218">
        <v>0</v>
      </c>
      <c r="G47" s="218">
        <v>0</v>
      </c>
      <c r="H47" s="218">
        <v>0</v>
      </c>
      <c r="I47" s="218">
        <v>7.06</v>
      </c>
      <c r="J47" s="218">
        <v>0</v>
      </c>
      <c r="K47" s="218">
        <v>270.75</v>
      </c>
      <c r="L47" s="218">
        <v>4.66</v>
      </c>
      <c r="M47" s="218">
        <v>62.92</v>
      </c>
      <c r="N47" s="218">
        <v>51.55</v>
      </c>
      <c r="O47" s="218">
        <v>72.400000000000006</v>
      </c>
      <c r="P47" s="218">
        <v>29.18</v>
      </c>
      <c r="Q47" s="218">
        <v>5.09</v>
      </c>
      <c r="R47" s="218">
        <v>3.87</v>
      </c>
      <c r="S47" s="218">
        <v>5.76</v>
      </c>
      <c r="T47" s="218">
        <v>0.11</v>
      </c>
      <c r="U47" s="218">
        <v>43.56</v>
      </c>
      <c r="V47" s="218">
        <v>0</v>
      </c>
      <c r="W47" s="218">
        <v>4.83</v>
      </c>
      <c r="X47" s="218">
        <v>14.5</v>
      </c>
      <c r="Y47" s="218">
        <v>0</v>
      </c>
      <c r="Z47" s="218">
        <v>58.01</v>
      </c>
      <c r="AA47" s="218">
        <v>15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40</v>
      </c>
      <c r="AH47" s="218">
        <v>0</v>
      </c>
      <c r="AI47" s="218">
        <v>0</v>
      </c>
      <c r="AJ47" s="218">
        <v>0</v>
      </c>
      <c r="AK47" s="218">
        <v>81.349999999999994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7.63</v>
      </c>
      <c r="E48" s="218">
        <v>0</v>
      </c>
      <c r="F48" s="218">
        <v>0</v>
      </c>
      <c r="G48" s="218">
        <v>0</v>
      </c>
      <c r="H48" s="218">
        <v>0</v>
      </c>
      <c r="I48" s="218">
        <v>7.06</v>
      </c>
      <c r="J48" s="218">
        <v>0</v>
      </c>
      <c r="K48" s="218">
        <v>270.75</v>
      </c>
      <c r="L48" s="218">
        <v>4.66</v>
      </c>
      <c r="M48" s="218">
        <v>62.92</v>
      </c>
      <c r="N48" s="218">
        <v>51.55</v>
      </c>
      <c r="O48" s="218">
        <v>72.400000000000006</v>
      </c>
      <c r="P48" s="218">
        <v>29.18</v>
      </c>
      <c r="Q48" s="218">
        <v>5.09</v>
      </c>
      <c r="R48" s="218">
        <v>3.87</v>
      </c>
      <c r="S48" s="218">
        <v>5.76</v>
      </c>
      <c r="T48" s="218">
        <v>0.11</v>
      </c>
      <c r="U48" s="218">
        <v>43.56</v>
      </c>
      <c r="V48" s="218">
        <v>0</v>
      </c>
      <c r="W48" s="218">
        <v>4.83</v>
      </c>
      <c r="X48" s="218">
        <v>14.5</v>
      </c>
      <c r="Y48" s="218">
        <v>0</v>
      </c>
      <c r="Z48" s="218">
        <v>58.01</v>
      </c>
      <c r="AA48" s="218">
        <v>15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40</v>
      </c>
      <c r="AH48" s="218">
        <v>0</v>
      </c>
      <c r="AI48" s="218">
        <v>0</v>
      </c>
      <c r="AJ48" s="218">
        <v>0</v>
      </c>
      <c r="AK48" s="218">
        <v>81.349999999999994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1.3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269.06</v>
      </c>
      <c r="L49" s="218">
        <v>5.04</v>
      </c>
      <c r="M49" s="218">
        <v>62.92</v>
      </c>
      <c r="N49" s="218">
        <v>51.55</v>
      </c>
      <c r="O49" s="218">
        <v>72.400000000000006</v>
      </c>
      <c r="P49" s="218">
        <v>29.18</v>
      </c>
      <c r="Q49" s="218">
        <v>5.09</v>
      </c>
      <c r="R49" s="218">
        <v>3.17</v>
      </c>
      <c r="S49" s="218">
        <v>5.76</v>
      </c>
      <c r="T49" s="218">
        <v>0.11</v>
      </c>
      <c r="U49" s="218">
        <v>43.56</v>
      </c>
      <c r="V49" s="218">
        <v>0</v>
      </c>
      <c r="W49" s="218">
        <v>4.83</v>
      </c>
      <c r="X49" s="218">
        <v>14.5</v>
      </c>
      <c r="Y49" s="218">
        <v>0</v>
      </c>
      <c r="Z49" s="218">
        <v>55.87</v>
      </c>
      <c r="AA49" s="218">
        <v>15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40</v>
      </c>
      <c r="AH49" s="218">
        <v>0</v>
      </c>
      <c r="AI49" s="218">
        <v>0</v>
      </c>
      <c r="AJ49" s="218">
        <v>0</v>
      </c>
      <c r="AK49" s="218">
        <v>81.349999999999994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269.06</v>
      </c>
      <c r="L50" s="218">
        <v>5.04</v>
      </c>
      <c r="M50" s="218">
        <v>62.92</v>
      </c>
      <c r="N50" s="218">
        <v>51.55</v>
      </c>
      <c r="O50" s="218">
        <v>72.400000000000006</v>
      </c>
      <c r="P50" s="218">
        <v>29.18</v>
      </c>
      <c r="Q50" s="218">
        <v>5.09</v>
      </c>
      <c r="R50" s="218">
        <v>3.87</v>
      </c>
      <c r="S50" s="218">
        <v>5.76</v>
      </c>
      <c r="T50" s="218">
        <v>0.11</v>
      </c>
      <c r="U50" s="218">
        <v>43.56</v>
      </c>
      <c r="V50" s="218">
        <v>0</v>
      </c>
      <c r="W50" s="218">
        <v>4.83</v>
      </c>
      <c r="X50" s="218">
        <v>14.5</v>
      </c>
      <c r="Y50" s="218">
        <v>0</v>
      </c>
      <c r="Z50" s="218">
        <v>58.01</v>
      </c>
      <c r="AA50" s="218">
        <v>15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40</v>
      </c>
      <c r="AH50" s="218">
        <v>0</v>
      </c>
      <c r="AI50" s="218">
        <v>0</v>
      </c>
      <c r="AJ50" s="218">
        <v>0</v>
      </c>
      <c r="AK50" s="218">
        <v>81.349999999999994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269.04000000000002</v>
      </c>
      <c r="L51" s="218">
        <v>5.08</v>
      </c>
      <c r="M51" s="218">
        <v>62.92</v>
      </c>
      <c r="N51" s="218">
        <v>51.55</v>
      </c>
      <c r="O51" s="218">
        <v>72.400000000000006</v>
      </c>
      <c r="P51" s="218">
        <v>29.18</v>
      </c>
      <c r="Q51" s="218">
        <v>5.13</v>
      </c>
      <c r="R51" s="218">
        <v>3.87</v>
      </c>
      <c r="S51" s="218">
        <v>6.1</v>
      </c>
      <c r="T51" s="218">
        <v>0.11</v>
      </c>
      <c r="U51" s="218">
        <v>44.23</v>
      </c>
      <c r="V51" s="218">
        <v>0</v>
      </c>
      <c r="W51" s="218">
        <v>4.83</v>
      </c>
      <c r="X51" s="218">
        <v>60.61</v>
      </c>
      <c r="Y51" s="218">
        <v>0</v>
      </c>
      <c r="Z51" s="218">
        <v>58.01</v>
      </c>
      <c r="AA51" s="218">
        <v>14.5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35</v>
      </c>
      <c r="AH51" s="218">
        <v>0</v>
      </c>
      <c r="AI51" s="218">
        <v>0</v>
      </c>
      <c r="AJ51" s="218">
        <v>0</v>
      </c>
      <c r="AK51" s="218">
        <v>83.15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269.06</v>
      </c>
      <c r="L52" s="218">
        <v>5.08</v>
      </c>
      <c r="M52" s="218">
        <v>62.92</v>
      </c>
      <c r="N52" s="218">
        <v>51.55</v>
      </c>
      <c r="O52" s="218">
        <v>72.400000000000006</v>
      </c>
      <c r="P52" s="218">
        <v>29.18</v>
      </c>
      <c r="Q52" s="218">
        <v>5.13</v>
      </c>
      <c r="R52" s="218">
        <v>3.87</v>
      </c>
      <c r="S52" s="218">
        <v>6.1</v>
      </c>
      <c r="T52" s="218">
        <v>0.11</v>
      </c>
      <c r="U52" s="218">
        <v>45.04</v>
      </c>
      <c r="V52" s="218">
        <v>0</v>
      </c>
      <c r="W52" s="218">
        <v>4.83</v>
      </c>
      <c r="X52" s="218">
        <v>62.64</v>
      </c>
      <c r="Y52" s="218">
        <v>0</v>
      </c>
      <c r="Z52" s="218">
        <v>58.01</v>
      </c>
      <c r="AA52" s="218">
        <v>14.5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35</v>
      </c>
      <c r="AH52" s="218">
        <v>0</v>
      </c>
      <c r="AI52" s="218">
        <v>0</v>
      </c>
      <c r="AJ52" s="218">
        <v>0</v>
      </c>
      <c r="AK52" s="218">
        <v>83.15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269.04000000000002</v>
      </c>
      <c r="L53" s="218">
        <v>5.08</v>
      </c>
      <c r="M53" s="218">
        <v>62.92</v>
      </c>
      <c r="N53" s="218">
        <v>51.55</v>
      </c>
      <c r="O53" s="218">
        <v>72.400000000000006</v>
      </c>
      <c r="P53" s="218">
        <v>29.18</v>
      </c>
      <c r="Q53" s="218">
        <v>5.13</v>
      </c>
      <c r="R53" s="218">
        <v>3.87</v>
      </c>
      <c r="S53" s="218">
        <v>6.1</v>
      </c>
      <c r="T53" s="218">
        <v>0.11</v>
      </c>
      <c r="U53" s="218">
        <v>45.47</v>
      </c>
      <c r="V53" s="218">
        <v>0</v>
      </c>
      <c r="W53" s="218">
        <v>19.34</v>
      </c>
      <c r="X53" s="218">
        <v>62.64</v>
      </c>
      <c r="Y53" s="218">
        <v>0</v>
      </c>
      <c r="Z53" s="218">
        <v>58.01</v>
      </c>
      <c r="AA53" s="218">
        <v>14.5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35</v>
      </c>
      <c r="AH53" s="218">
        <v>0</v>
      </c>
      <c r="AI53" s="218">
        <v>0</v>
      </c>
      <c r="AJ53" s="218">
        <v>0</v>
      </c>
      <c r="AK53" s="218">
        <v>83.15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269.06</v>
      </c>
      <c r="L54" s="218">
        <v>5.08</v>
      </c>
      <c r="M54" s="218">
        <v>62.92</v>
      </c>
      <c r="N54" s="218">
        <v>51.55</v>
      </c>
      <c r="O54" s="218">
        <v>72.400000000000006</v>
      </c>
      <c r="P54" s="218">
        <v>29.18</v>
      </c>
      <c r="Q54" s="218">
        <v>5.13</v>
      </c>
      <c r="R54" s="218">
        <v>3.87</v>
      </c>
      <c r="S54" s="218">
        <v>6.1</v>
      </c>
      <c r="T54" s="218">
        <v>0.11</v>
      </c>
      <c r="U54" s="218">
        <v>45.49</v>
      </c>
      <c r="V54" s="218">
        <v>7.32</v>
      </c>
      <c r="W54" s="218">
        <v>19.34</v>
      </c>
      <c r="X54" s="218">
        <v>62.64</v>
      </c>
      <c r="Y54" s="218">
        <v>0</v>
      </c>
      <c r="Z54" s="218">
        <v>58.01</v>
      </c>
      <c r="AA54" s="218">
        <v>14.5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35</v>
      </c>
      <c r="AH54" s="218">
        <v>0</v>
      </c>
      <c r="AI54" s="218">
        <v>0</v>
      </c>
      <c r="AJ54" s="218">
        <v>0</v>
      </c>
      <c r="AK54" s="218">
        <v>83.15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266.88</v>
      </c>
      <c r="L55" s="218">
        <v>4.83</v>
      </c>
      <c r="M55" s="218">
        <v>62.92</v>
      </c>
      <c r="N55" s="218">
        <v>51.55</v>
      </c>
      <c r="O55" s="218">
        <v>72.400000000000006</v>
      </c>
      <c r="P55" s="218">
        <v>29.18</v>
      </c>
      <c r="Q55" s="218">
        <v>4.84</v>
      </c>
      <c r="R55" s="218">
        <v>3.87</v>
      </c>
      <c r="S55" s="218">
        <v>5.8</v>
      </c>
      <c r="T55" s="218">
        <v>0.11</v>
      </c>
      <c r="U55" s="218">
        <v>45.49</v>
      </c>
      <c r="V55" s="218">
        <v>7.32</v>
      </c>
      <c r="W55" s="218">
        <v>19.34</v>
      </c>
      <c r="X55" s="218">
        <v>62.64</v>
      </c>
      <c r="Y55" s="218">
        <v>0</v>
      </c>
      <c r="Z55" s="218">
        <v>87.01</v>
      </c>
      <c r="AA55" s="218">
        <v>15</v>
      </c>
      <c r="AB55" s="218">
        <v>0</v>
      </c>
      <c r="AC55" s="218">
        <v>10</v>
      </c>
      <c r="AD55" s="218">
        <v>0</v>
      </c>
      <c r="AE55" s="218">
        <v>0</v>
      </c>
      <c r="AF55" s="218">
        <v>0</v>
      </c>
      <c r="AG55" s="218">
        <v>35</v>
      </c>
      <c r="AH55" s="218">
        <v>0</v>
      </c>
      <c r="AI55" s="218">
        <v>0</v>
      </c>
      <c r="AJ55" s="218">
        <v>0</v>
      </c>
      <c r="AK55" s="218">
        <v>83.15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261.04000000000002</v>
      </c>
      <c r="L56" s="218">
        <v>4.83</v>
      </c>
      <c r="M56" s="218">
        <v>62.92</v>
      </c>
      <c r="N56" s="218">
        <v>51.55</v>
      </c>
      <c r="O56" s="218">
        <v>72.400000000000006</v>
      </c>
      <c r="P56" s="218">
        <v>29.18</v>
      </c>
      <c r="Q56" s="218">
        <v>4.84</v>
      </c>
      <c r="R56" s="218">
        <v>3.87</v>
      </c>
      <c r="S56" s="218">
        <v>5.8</v>
      </c>
      <c r="T56" s="218">
        <v>0.11</v>
      </c>
      <c r="U56" s="218">
        <v>45.49</v>
      </c>
      <c r="V56" s="218">
        <v>7.32</v>
      </c>
      <c r="W56" s="218">
        <v>19.34</v>
      </c>
      <c r="X56" s="218">
        <v>62.64</v>
      </c>
      <c r="Y56" s="218">
        <v>0</v>
      </c>
      <c r="Z56" s="218">
        <v>118.17</v>
      </c>
      <c r="AA56" s="218">
        <v>15</v>
      </c>
      <c r="AB56" s="218">
        <v>0</v>
      </c>
      <c r="AC56" s="218">
        <v>10</v>
      </c>
      <c r="AD56" s="218">
        <v>0</v>
      </c>
      <c r="AE56" s="218">
        <v>0</v>
      </c>
      <c r="AF56" s="218">
        <v>0</v>
      </c>
      <c r="AG56" s="218">
        <v>35</v>
      </c>
      <c r="AH56" s="218">
        <v>0</v>
      </c>
      <c r="AI56" s="218">
        <v>0</v>
      </c>
      <c r="AJ56" s="218">
        <v>0</v>
      </c>
      <c r="AK56" s="218">
        <v>83.15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271.47000000000003</v>
      </c>
      <c r="L57" s="218">
        <v>4.83</v>
      </c>
      <c r="M57" s="218">
        <v>62.92</v>
      </c>
      <c r="N57" s="218">
        <v>51.55</v>
      </c>
      <c r="O57" s="218">
        <v>72.400000000000006</v>
      </c>
      <c r="P57" s="218">
        <v>29.18</v>
      </c>
      <c r="Q57" s="218">
        <v>4.83</v>
      </c>
      <c r="R57" s="218">
        <v>3.87</v>
      </c>
      <c r="S57" s="218">
        <v>6.02</v>
      </c>
      <c r="T57" s="218">
        <v>0.11</v>
      </c>
      <c r="U57" s="218">
        <v>45.49</v>
      </c>
      <c r="V57" s="218">
        <v>7.32</v>
      </c>
      <c r="W57" s="218">
        <v>19.34</v>
      </c>
      <c r="X57" s="218">
        <v>62.64</v>
      </c>
      <c r="Y57" s="218">
        <v>0</v>
      </c>
      <c r="Z57" s="218">
        <v>118.17</v>
      </c>
      <c r="AA57" s="218">
        <v>14.5</v>
      </c>
      <c r="AB57" s="218">
        <v>0</v>
      </c>
      <c r="AC57" s="218">
        <v>10</v>
      </c>
      <c r="AD57" s="218">
        <v>0</v>
      </c>
      <c r="AE57" s="218">
        <v>0</v>
      </c>
      <c r="AF57" s="218">
        <v>0</v>
      </c>
      <c r="AG57" s="218">
        <v>35</v>
      </c>
      <c r="AH57" s="218">
        <v>0</v>
      </c>
      <c r="AI57" s="218">
        <v>0</v>
      </c>
      <c r="AJ57" s="218">
        <v>0</v>
      </c>
      <c r="AK57" s="218">
        <v>83.15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271.5</v>
      </c>
      <c r="L58" s="218">
        <v>4.83</v>
      </c>
      <c r="M58" s="218">
        <v>62.92</v>
      </c>
      <c r="N58" s="218">
        <v>51.55</v>
      </c>
      <c r="O58" s="218">
        <v>72.400000000000006</v>
      </c>
      <c r="P58" s="218">
        <v>29.18</v>
      </c>
      <c r="Q58" s="218">
        <v>4.83</v>
      </c>
      <c r="R58" s="218">
        <v>3.87</v>
      </c>
      <c r="S58" s="218">
        <v>6.02</v>
      </c>
      <c r="T58" s="218">
        <v>0.11</v>
      </c>
      <c r="U58" s="218">
        <v>45.49</v>
      </c>
      <c r="V58" s="218">
        <v>7.32</v>
      </c>
      <c r="W58" s="218">
        <v>19.34</v>
      </c>
      <c r="X58" s="218">
        <v>62.64</v>
      </c>
      <c r="Y58" s="218">
        <v>0</v>
      </c>
      <c r="Z58" s="218">
        <v>118.17</v>
      </c>
      <c r="AA58" s="218">
        <v>14.5</v>
      </c>
      <c r="AB58" s="218">
        <v>0</v>
      </c>
      <c r="AC58" s="218">
        <v>10</v>
      </c>
      <c r="AD58" s="218">
        <v>0</v>
      </c>
      <c r="AE58" s="218">
        <v>0</v>
      </c>
      <c r="AF58" s="218">
        <v>0</v>
      </c>
      <c r="AG58" s="218">
        <v>35</v>
      </c>
      <c r="AH58" s="218">
        <v>11.32</v>
      </c>
      <c r="AI58" s="218">
        <v>0</v>
      </c>
      <c r="AJ58" s="218">
        <v>0</v>
      </c>
      <c r="AK58" s="218">
        <v>83.15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343.21</v>
      </c>
      <c r="L59" s="218">
        <v>10.37</v>
      </c>
      <c r="M59" s="218">
        <v>62.92</v>
      </c>
      <c r="N59" s="218">
        <v>51.55</v>
      </c>
      <c r="O59" s="218">
        <v>72.400000000000006</v>
      </c>
      <c r="P59" s="218">
        <v>29.18</v>
      </c>
      <c r="Q59" s="218">
        <v>9.4600000000000009</v>
      </c>
      <c r="R59" s="218">
        <v>18.63</v>
      </c>
      <c r="S59" s="218">
        <v>11.51</v>
      </c>
      <c r="T59" s="218">
        <v>0.77</v>
      </c>
      <c r="U59" s="218">
        <v>45.49</v>
      </c>
      <c r="V59" s="218">
        <v>7.32</v>
      </c>
      <c r="W59" s="218">
        <v>19.34</v>
      </c>
      <c r="X59" s="218">
        <v>62.64</v>
      </c>
      <c r="Y59" s="218">
        <v>0</v>
      </c>
      <c r="Z59" s="218">
        <v>118.17</v>
      </c>
      <c r="AA59" s="218">
        <v>32.56</v>
      </c>
      <c r="AB59" s="218">
        <v>0</v>
      </c>
      <c r="AC59" s="218">
        <v>10</v>
      </c>
      <c r="AD59" s="218">
        <v>0</v>
      </c>
      <c r="AE59" s="218">
        <v>0</v>
      </c>
      <c r="AF59" s="218">
        <v>0</v>
      </c>
      <c r="AG59" s="218">
        <v>35</v>
      </c>
      <c r="AH59" s="218">
        <v>11.32</v>
      </c>
      <c r="AI59" s="218">
        <v>0</v>
      </c>
      <c r="AJ59" s="218">
        <v>0</v>
      </c>
      <c r="AK59" s="218">
        <v>76.37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408.17</v>
      </c>
      <c r="L60" s="218">
        <v>10.37</v>
      </c>
      <c r="M60" s="218">
        <v>62.92</v>
      </c>
      <c r="N60" s="218">
        <v>51.55</v>
      </c>
      <c r="O60" s="218">
        <v>72.400000000000006</v>
      </c>
      <c r="P60" s="218">
        <v>29.18</v>
      </c>
      <c r="Q60" s="218">
        <v>9.4600000000000009</v>
      </c>
      <c r="R60" s="218">
        <v>18.63</v>
      </c>
      <c r="S60" s="218">
        <v>11.51</v>
      </c>
      <c r="T60" s="218">
        <v>0.77</v>
      </c>
      <c r="U60" s="218">
        <v>45.49</v>
      </c>
      <c r="V60" s="218">
        <v>7.32</v>
      </c>
      <c r="W60" s="218">
        <v>19.34</v>
      </c>
      <c r="X60" s="218">
        <v>62.64</v>
      </c>
      <c r="Y60" s="218">
        <v>0</v>
      </c>
      <c r="Z60" s="218">
        <v>118.17</v>
      </c>
      <c r="AA60" s="218">
        <v>32.56</v>
      </c>
      <c r="AB60" s="218">
        <v>0</v>
      </c>
      <c r="AC60" s="218">
        <v>10</v>
      </c>
      <c r="AD60" s="218">
        <v>0</v>
      </c>
      <c r="AE60" s="218">
        <v>0</v>
      </c>
      <c r="AF60" s="218">
        <v>0</v>
      </c>
      <c r="AG60" s="218">
        <v>35</v>
      </c>
      <c r="AH60" s="218">
        <v>16.97</v>
      </c>
      <c r="AI60" s="218">
        <v>0</v>
      </c>
      <c r="AJ60" s="218">
        <v>0</v>
      </c>
      <c r="AK60" s="218">
        <v>76.37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483.4</v>
      </c>
      <c r="L61" s="218">
        <v>10.37</v>
      </c>
      <c r="M61" s="218">
        <v>62.92</v>
      </c>
      <c r="N61" s="218">
        <v>51.55</v>
      </c>
      <c r="O61" s="218">
        <v>72.400000000000006</v>
      </c>
      <c r="P61" s="218">
        <v>19.010000000000002</v>
      </c>
      <c r="Q61" s="218">
        <v>9.4600000000000009</v>
      </c>
      <c r="R61" s="218">
        <v>18.63</v>
      </c>
      <c r="S61" s="218">
        <v>11.51</v>
      </c>
      <c r="T61" s="218">
        <v>0.77</v>
      </c>
      <c r="U61" s="218">
        <v>45.49</v>
      </c>
      <c r="V61" s="218">
        <v>7.32</v>
      </c>
      <c r="W61" s="218">
        <v>19.34</v>
      </c>
      <c r="X61" s="218">
        <v>62.64</v>
      </c>
      <c r="Y61" s="218">
        <v>0</v>
      </c>
      <c r="Z61" s="218">
        <v>118.17</v>
      </c>
      <c r="AA61" s="218">
        <v>32.56</v>
      </c>
      <c r="AB61" s="218">
        <v>0</v>
      </c>
      <c r="AC61" s="218">
        <v>10</v>
      </c>
      <c r="AD61" s="218">
        <v>0</v>
      </c>
      <c r="AE61" s="218">
        <v>0</v>
      </c>
      <c r="AF61" s="218">
        <v>0</v>
      </c>
      <c r="AG61" s="218">
        <v>35</v>
      </c>
      <c r="AH61" s="218">
        <v>16.97</v>
      </c>
      <c r="AI61" s="218">
        <v>0</v>
      </c>
      <c r="AJ61" s="218">
        <v>0</v>
      </c>
      <c r="AK61" s="218">
        <v>76.37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496.72</v>
      </c>
      <c r="L62" s="218">
        <v>10.37</v>
      </c>
      <c r="M62" s="218">
        <v>62.92</v>
      </c>
      <c r="N62" s="218">
        <v>51.55</v>
      </c>
      <c r="O62" s="218">
        <v>72.400000000000006</v>
      </c>
      <c r="P62" s="218">
        <v>18.850000000000001</v>
      </c>
      <c r="Q62" s="218">
        <v>9.4600000000000009</v>
      </c>
      <c r="R62" s="218">
        <v>18.63</v>
      </c>
      <c r="S62" s="218">
        <v>11.51</v>
      </c>
      <c r="T62" s="218">
        <v>0.77</v>
      </c>
      <c r="U62" s="218">
        <v>45.49</v>
      </c>
      <c r="V62" s="218">
        <v>7.32</v>
      </c>
      <c r="W62" s="218">
        <v>19.34</v>
      </c>
      <c r="X62" s="218">
        <v>62.64</v>
      </c>
      <c r="Y62" s="218">
        <v>0</v>
      </c>
      <c r="Z62" s="218">
        <v>118.17</v>
      </c>
      <c r="AA62" s="218">
        <v>32.56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35</v>
      </c>
      <c r="AH62" s="218">
        <v>22.63</v>
      </c>
      <c r="AI62" s="218">
        <v>0</v>
      </c>
      <c r="AJ62" s="218">
        <v>0</v>
      </c>
      <c r="AK62" s="218">
        <v>76.37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496.72</v>
      </c>
      <c r="L63" s="218">
        <v>10.37</v>
      </c>
      <c r="M63" s="218">
        <v>62.92</v>
      </c>
      <c r="N63" s="218">
        <v>51.55</v>
      </c>
      <c r="O63" s="218">
        <v>72.400000000000006</v>
      </c>
      <c r="P63" s="218">
        <v>20.25</v>
      </c>
      <c r="Q63" s="218">
        <v>9.4700000000000006</v>
      </c>
      <c r="R63" s="218">
        <v>18.63</v>
      </c>
      <c r="S63" s="218">
        <v>11.51</v>
      </c>
      <c r="T63" s="218">
        <v>0.77</v>
      </c>
      <c r="U63" s="218">
        <v>45.49</v>
      </c>
      <c r="V63" s="218">
        <v>7.32</v>
      </c>
      <c r="W63" s="218">
        <v>18.3</v>
      </c>
      <c r="X63" s="218">
        <v>62.64</v>
      </c>
      <c r="Y63" s="218">
        <v>0</v>
      </c>
      <c r="Z63" s="218">
        <v>118.17</v>
      </c>
      <c r="AA63" s="218">
        <v>32.56</v>
      </c>
      <c r="AB63" s="218">
        <v>0</v>
      </c>
      <c r="AC63" s="218">
        <v>5.76</v>
      </c>
      <c r="AD63" s="218">
        <v>0</v>
      </c>
      <c r="AE63" s="218">
        <v>0</v>
      </c>
      <c r="AF63" s="218">
        <v>0</v>
      </c>
      <c r="AG63" s="218">
        <v>74.97</v>
      </c>
      <c r="AH63" s="218">
        <v>0</v>
      </c>
      <c r="AI63" s="218">
        <v>0</v>
      </c>
      <c r="AJ63" s="218">
        <v>0</v>
      </c>
      <c r="AK63" s="218">
        <v>94.95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496.72</v>
      </c>
      <c r="L64" s="218">
        <v>10.37</v>
      </c>
      <c r="M64" s="218">
        <v>62.92</v>
      </c>
      <c r="N64" s="218">
        <v>51.55</v>
      </c>
      <c r="O64" s="218">
        <v>72.400000000000006</v>
      </c>
      <c r="P64" s="218">
        <v>21.05</v>
      </c>
      <c r="Q64" s="218">
        <v>9.4700000000000006</v>
      </c>
      <c r="R64" s="218">
        <v>18.63</v>
      </c>
      <c r="S64" s="218">
        <v>11.51</v>
      </c>
      <c r="T64" s="218">
        <v>0.77</v>
      </c>
      <c r="U64" s="218">
        <v>45.49</v>
      </c>
      <c r="V64" s="218">
        <v>7.32</v>
      </c>
      <c r="W64" s="218">
        <v>18.3</v>
      </c>
      <c r="X64" s="218">
        <v>62.64</v>
      </c>
      <c r="Y64" s="218">
        <v>0</v>
      </c>
      <c r="Z64" s="218">
        <v>118.17</v>
      </c>
      <c r="AA64" s="218">
        <v>32.56</v>
      </c>
      <c r="AB64" s="218">
        <v>0</v>
      </c>
      <c r="AC64" s="218">
        <v>5.76</v>
      </c>
      <c r="AD64" s="218">
        <v>0</v>
      </c>
      <c r="AE64" s="218">
        <v>0</v>
      </c>
      <c r="AF64" s="218">
        <v>0</v>
      </c>
      <c r="AG64" s="218">
        <v>74.97</v>
      </c>
      <c r="AH64" s="218">
        <v>0</v>
      </c>
      <c r="AI64" s="218">
        <v>0</v>
      </c>
      <c r="AJ64" s="218">
        <v>0</v>
      </c>
      <c r="AK64" s="218">
        <v>94.95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496.72</v>
      </c>
      <c r="L65" s="218">
        <v>10.37</v>
      </c>
      <c r="M65" s="218">
        <v>62.92</v>
      </c>
      <c r="N65" s="218">
        <v>51.55</v>
      </c>
      <c r="O65" s="218">
        <v>72.400000000000006</v>
      </c>
      <c r="P65" s="218">
        <v>21.05</v>
      </c>
      <c r="Q65" s="218">
        <v>9.4700000000000006</v>
      </c>
      <c r="R65" s="218">
        <v>18.63</v>
      </c>
      <c r="S65" s="218">
        <v>11.51</v>
      </c>
      <c r="T65" s="218">
        <v>0.77</v>
      </c>
      <c r="U65" s="218">
        <v>45.49</v>
      </c>
      <c r="V65" s="218">
        <v>7.32</v>
      </c>
      <c r="W65" s="218">
        <v>18.3</v>
      </c>
      <c r="X65" s="218">
        <v>62.64</v>
      </c>
      <c r="Y65" s="218">
        <v>0</v>
      </c>
      <c r="Z65" s="218">
        <v>118.17</v>
      </c>
      <c r="AA65" s="218">
        <v>32.56</v>
      </c>
      <c r="AB65" s="218">
        <v>0</v>
      </c>
      <c r="AC65" s="218">
        <v>5.76</v>
      </c>
      <c r="AD65" s="218">
        <v>0</v>
      </c>
      <c r="AE65" s="218">
        <v>0</v>
      </c>
      <c r="AF65" s="218">
        <v>0</v>
      </c>
      <c r="AG65" s="218">
        <v>74.97</v>
      </c>
      <c r="AH65" s="218">
        <v>0</v>
      </c>
      <c r="AI65" s="218">
        <v>0</v>
      </c>
      <c r="AJ65" s="218">
        <v>0</v>
      </c>
      <c r="AK65" s="218">
        <v>94.95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496.72</v>
      </c>
      <c r="L66" s="218">
        <v>10.37</v>
      </c>
      <c r="M66" s="218">
        <v>62.92</v>
      </c>
      <c r="N66" s="218">
        <v>51.55</v>
      </c>
      <c r="O66" s="218">
        <v>72.400000000000006</v>
      </c>
      <c r="P66" s="218">
        <v>21.05</v>
      </c>
      <c r="Q66" s="218">
        <v>9.4700000000000006</v>
      </c>
      <c r="R66" s="218">
        <v>18.63</v>
      </c>
      <c r="S66" s="218">
        <v>11.51</v>
      </c>
      <c r="T66" s="218">
        <v>0.77</v>
      </c>
      <c r="U66" s="218">
        <v>45.49</v>
      </c>
      <c r="V66" s="218">
        <v>7.32</v>
      </c>
      <c r="W66" s="218">
        <v>18.3</v>
      </c>
      <c r="X66" s="218">
        <v>62.64</v>
      </c>
      <c r="Y66" s="218">
        <v>0</v>
      </c>
      <c r="Z66" s="218">
        <v>118.17</v>
      </c>
      <c r="AA66" s="218">
        <v>32.56</v>
      </c>
      <c r="AB66" s="218">
        <v>0</v>
      </c>
      <c r="AC66" s="218">
        <v>5.76</v>
      </c>
      <c r="AD66" s="218">
        <v>0</v>
      </c>
      <c r="AE66" s="218">
        <v>0</v>
      </c>
      <c r="AF66" s="218">
        <v>0</v>
      </c>
      <c r="AG66" s="218">
        <v>74.97</v>
      </c>
      <c r="AH66" s="218">
        <v>0</v>
      </c>
      <c r="AI66" s="218">
        <v>0</v>
      </c>
      <c r="AJ66" s="218">
        <v>0</v>
      </c>
      <c r="AK66" s="218">
        <v>94.95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496.72</v>
      </c>
      <c r="L67" s="218">
        <v>10.37</v>
      </c>
      <c r="M67" s="218">
        <v>62.92</v>
      </c>
      <c r="N67" s="218">
        <v>51.55</v>
      </c>
      <c r="O67" s="218">
        <v>72.400000000000006</v>
      </c>
      <c r="P67" s="218">
        <v>21.34</v>
      </c>
      <c r="Q67" s="218">
        <v>9.4700000000000006</v>
      </c>
      <c r="R67" s="218">
        <v>18.63</v>
      </c>
      <c r="S67" s="218">
        <v>11.51</v>
      </c>
      <c r="T67" s="218">
        <v>0.77</v>
      </c>
      <c r="U67" s="218">
        <v>45.49</v>
      </c>
      <c r="V67" s="218">
        <v>7.32</v>
      </c>
      <c r="W67" s="218">
        <v>18.3</v>
      </c>
      <c r="X67" s="218">
        <v>62.64</v>
      </c>
      <c r="Y67" s="218">
        <v>0</v>
      </c>
      <c r="Z67" s="218">
        <v>118.17</v>
      </c>
      <c r="AA67" s="218">
        <v>32.56</v>
      </c>
      <c r="AB67" s="218">
        <v>0</v>
      </c>
      <c r="AC67" s="218">
        <v>6.67</v>
      </c>
      <c r="AD67" s="218">
        <v>0</v>
      </c>
      <c r="AE67" s="218">
        <v>0</v>
      </c>
      <c r="AF67" s="218">
        <v>0</v>
      </c>
      <c r="AG67" s="218">
        <v>74.97</v>
      </c>
      <c r="AH67" s="218">
        <v>0</v>
      </c>
      <c r="AI67" s="218">
        <v>0</v>
      </c>
      <c r="AJ67" s="218">
        <v>0</v>
      </c>
      <c r="AK67" s="218">
        <v>140.77000000000001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496.72</v>
      </c>
      <c r="L68" s="218">
        <v>10.37</v>
      </c>
      <c r="M68" s="218">
        <v>62.92</v>
      </c>
      <c r="N68" s="218">
        <v>51.55</v>
      </c>
      <c r="O68" s="218">
        <v>72.400000000000006</v>
      </c>
      <c r="P68" s="218">
        <v>21.36</v>
      </c>
      <c r="Q68" s="218">
        <v>9.4700000000000006</v>
      </c>
      <c r="R68" s="218">
        <v>18.63</v>
      </c>
      <c r="S68" s="218">
        <v>11.51</v>
      </c>
      <c r="T68" s="218">
        <v>0.77</v>
      </c>
      <c r="U68" s="218">
        <v>45.49</v>
      </c>
      <c r="V68" s="218">
        <v>7.32</v>
      </c>
      <c r="W68" s="218">
        <v>18.3</v>
      </c>
      <c r="X68" s="218">
        <v>62.64</v>
      </c>
      <c r="Y68" s="218">
        <v>0</v>
      </c>
      <c r="Z68" s="218">
        <v>118.17</v>
      </c>
      <c r="AA68" s="218">
        <v>32.56</v>
      </c>
      <c r="AB68" s="218">
        <v>0</v>
      </c>
      <c r="AC68" s="218">
        <v>4.1100000000000003</v>
      </c>
      <c r="AD68" s="218">
        <v>0</v>
      </c>
      <c r="AE68" s="218">
        <v>0</v>
      </c>
      <c r="AF68" s="218">
        <v>0</v>
      </c>
      <c r="AG68" s="218">
        <v>74.97</v>
      </c>
      <c r="AH68" s="218">
        <v>0</v>
      </c>
      <c r="AI68" s="218">
        <v>0</v>
      </c>
      <c r="AJ68" s="218">
        <v>0</v>
      </c>
      <c r="AK68" s="218">
        <v>140.77000000000001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496.72</v>
      </c>
      <c r="L69" s="218">
        <v>10.37</v>
      </c>
      <c r="M69" s="218">
        <v>62.92</v>
      </c>
      <c r="N69" s="218">
        <v>51.55</v>
      </c>
      <c r="O69" s="218">
        <v>72.400000000000006</v>
      </c>
      <c r="P69" s="218">
        <v>21.36</v>
      </c>
      <c r="Q69" s="218">
        <v>9.4700000000000006</v>
      </c>
      <c r="R69" s="218">
        <v>18.63</v>
      </c>
      <c r="S69" s="218">
        <v>11.51</v>
      </c>
      <c r="T69" s="218">
        <v>0.77</v>
      </c>
      <c r="U69" s="218">
        <v>45.49</v>
      </c>
      <c r="V69" s="218">
        <v>7.32</v>
      </c>
      <c r="W69" s="218">
        <v>18.3</v>
      </c>
      <c r="X69" s="218">
        <v>62.64</v>
      </c>
      <c r="Y69" s="218">
        <v>0</v>
      </c>
      <c r="Z69" s="218">
        <v>118.17</v>
      </c>
      <c r="AA69" s="218">
        <v>32.56</v>
      </c>
      <c r="AB69" s="218">
        <v>0</v>
      </c>
      <c r="AC69" s="218">
        <v>4.1100000000000003</v>
      </c>
      <c r="AD69" s="218">
        <v>0</v>
      </c>
      <c r="AE69" s="218">
        <v>0</v>
      </c>
      <c r="AF69" s="218">
        <v>0</v>
      </c>
      <c r="AG69" s="218">
        <v>74.97</v>
      </c>
      <c r="AH69" s="218">
        <v>0</v>
      </c>
      <c r="AI69" s="218">
        <v>0</v>
      </c>
      <c r="AJ69" s="218">
        <v>0</v>
      </c>
      <c r="AK69" s="218">
        <v>140.77000000000001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496.72</v>
      </c>
      <c r="L70" s="218">
        <v>10.37</v>
      </c>
      <c r="M70" s="218">
        <v>62.92</v>
      </c>
      <c r="N70" s="218">
        <v>51.55</v>
      </c>
      <c r="O70" s="218">
        <v>72.400000000000006</v>
      </c>
      <c r="P70" s="218">
        <v>21.36</v>
      </c>
      <c r="Q70" s="218">
        <v>9.4700000000000006</v>
      </c>
      <c r="R70" s="218">
        <v>18.63</v>
      </c>
      <c r="S70" s="218">
        <v>11.51</v>
      </c>
      <c r="T70" s="218">
        <v>0.77</v>
      </c>
      <c r="U70" s="218">
        <v>45.49</v>
      </c>
      <c r="V70" s="218">
        <v>7.32</v>
      </c>
      <c r="W70" s="218">
        <v>18.3</v>
      </c>
      <c r="X70" s="218">
        <v>62.64</v>
      </c>
      <c r="Y70" s="218">
        <v>0</v>
      </c>
      <c r="Z70" s="218">
        <v>118.17</v>
      </c>
      <c r="AA70" s="218">
        <v>32.56</v>
      </c>
      <c r="AB70" s="218">
        <v>0</v>
      </c>
      <c r="AC70" s="218">
        <v>4.22</v>
      </c>
      <c r="AD70" s="218">
        <v>0</v>
      </c>
      <c r="AE70" s="218">
        <v>0</v>
      </c>
      <c r="AF70" s="218">
        <v>0</v>
      </c>
      <c r="AG70" s="218">
        <v>74.97</v>
      </c>
      <c r="AH70" s="218">
        <v>0</v>
      </c>
      <c r="AI70" s="218">
        <v>0</v>
      </c>
      <c r="AJ70" s="218">
        <v>0</v>
      </c>
      <c r="AK70" s="218">
        <v>140.77000000000001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496.72</v>
      </c>
      <c r="L71" s="218">
        <v>10.37</v>
      </c>
      <c r="M71" s="218">
        <v>62.92</v>
      </c>
      <c r="N71" s="218">
        <v>51.55</v>
      </c>
      <c r="O71" s="218">
        <v>72.400000000000006</v>
      </c>
      <c r="P71" s="218">
        <v>21.36</v>
      </c>
      <c r="Q71" s="218">
        <v>9.4700000000000006</v>
      </c>
      <c r="R71" s="218">
        <v>18.63</v>
      </c>
      <c r="S71" s="218">
        <v>11.51</v>
      </c>
      <c r="T71" s="218">
        <v>0.78</v>
      </c>
      <c r="U71" s="218">
        <v>45.49</v>
      </c>
      <c r="V71" s="218">
        <v>7.32</v>
      </c>
      <c r="W71" s="218">
        <v>18.3</v>
      </c>
      <c r="X71" s="218">
        <v>62.64</v>
      </c>
      <c r="Y71" s="218">
        <v>0</v>
      </c>
      <c r="Z71" s="218">
        <v>118.17</v>
      </c>
      <c r="AA71" s="218">
        <v>32.56</v>
      </c>
      <c r="AB71" s="218">
        <v>0</v>
      </c>
      <c r="AC71" s="218">
        <v>6.85</v>
      </c>
      <c r="AD71" s="218">
        <v>0</v>
      </c>
      <c r="AE71" s="218">
        <v>0</v>
      </c>
      <c r="AF71" s="218">
        <v>0</v>
      </c>
      <c r="AG71" s="218">
        <v>74.97</v>
      </c>
      <c r="AH71" s="218">
        <v>0</v>
      </c>
      <c r="AI71" s="218">
        <v>0</v>
      </c>
      <c r="AJ71" s="218">
        <v>0</v>
      </c>
      <c r="AK71" s="218">
        <v>140.77000000000001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46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496.72</v>
      </c>
      <c r="L72" s="218">
        <v>10.37</v>
      </c>
      <c r="M72" s="218">
        <v>62.92</v>
      </c>
      <c r="N72" s="218">
        <v>51.55</v>
      </c>
      <c r="O72" s="218">
        <v>72.400000000000006</v>
      </c>
      <c r="P72" s="218">
        <v>21.36</v>
      </c>
      <c r="Q72" s="218">
        <v>9.4700000000000006</v>
      </c>
      <c r="R72" s="218">
        <v>18.63</v>
      </c>
      <c r="S72" s="218">
        <v>11.51</v>
      </c>
      <c r="T72" s="218">
        <v>0.78</v>
      </c>
      <c r="U72" s="218">
        <v>45.49</v>
      </c>
      <c r="V72" s="218">
        <v>7.32</v>
      </c>
      <c r="W72" s="218">
        <v>18.3</v>
      </c>
      <c r="X72" s="218">
        <v>62.64</v>
      </c>
      <c r="Y72" s="218">
        <v>0</v>
      </c>
      <c r="Z72" s="218">
        <v>118.17</v>
      </c>
      <c r="AA72" s="218">
        <v>32.56</v>
      </c>
      <c r="AB72" s="218">
        <v>0</v>
      </c>
      <c r="AC72" s="218">
        <v>7.03</v>
      </c>
      <c r="AD72" s="218">
        <v>0</v>
      </c>
      <c r="AE72" s="218">
        <v>0</v>
      </c>
      <c r="AF72" s="218">
        <v>0</v>
      </c>
      <c r="AG72" s="218">
        <v>74.97</v>
      </c>
      <c r="AH72" s="218">
        <v>0</v>
      </c>
      <c r="AI72" s="218">
        <v>0</v>
      </c>
      <c r="AJ72" s="218">
        <v>0</v>
      </c>
      <c r="AK72" s="218">
        <v>140.77000000000001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43.9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496.72</v>
      </c>
      <c r="L73" s="218">
        <v>10.37</v>
      </c>
      <c r="M73" s="218">
        <v>62.92</v>
      </c>
      <c r="N73" s="218">
        <v>51.55</v>
      </c>
      <c r="O73" s="218">
        <v>72.400000000000006</v>
      </c>
      <c r="P73" s="218">
        <v>21.36</v>
      </c>
      <c r="Q73" s="218">
        <v>8.92</v>
      </c>
      <c r="R73" s="218">
        <v>18.63</v>
      </c>
      <c r="S73" s="218">
        <v>11.51</v>
      </c>
      <c r="T73" s="218">
        <v>0.78</v>
      </c>
      <c r="U73" s="218">
        <v>45.49</v>
      </c>
      <c r="V73" s="218">
        <v>7.32</v>
      </c>
      <c r="W73" s="218">
        <v>18.3</v>
      </c>
      <c r="X73" s="218">
        <v>62.64</v>
      </c>
      <c r="Y73" s="218">
        <v>0</v>
      </c>
      <c r="Z73" s="218">
        <v>118.17</v>
      </c>
      <c r="AA73" s="218">
        <v>32.56</v>
      </c>
      <c r="AB73" s="218">
        <v>0</v>
      </c>
      <c r="AC73" s="218">
        <v>7.03</v>
      </c>
      <c r="AD73" s="218">
        <v>0</v>
      </c>
      <c r="AE73" s="218">
        <v>0</v>
      </c>
      <c r="AF73" s="218">
        <v>0</v>
      </c>
      <c r="AG73" s="218">
        <v>74.97</v>
      </c>
      <c r="AH73" s="218">
        <v>0</v>
      </c>
      <c r="AI73" s="218">
        <v>0</v>
      </c>
      <c r="AJ73" s="218">
        <v>0</v>
      </c>
      <c r="AK73" s="218">
        <v>140.77000000000001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28.52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496.72</v>
      </c>
      <c r="L74" s="218">
        <v>10.37</v>
      </c>
      <c r="M74" s="218">
        <v>62.92</v>
      </c>
      <c r="N74" s="218">
        <v>51.55</v>
      </c>
      <c r="O74" s="218">
        <v>72.400000000000006</v>
      </c>
      <c r="P74" s="218">
        <v>21.36</v>
      </c>
      <c r="Q74" s="218">
        <v>8.92</v>
      </c>
      <c r="R74" s="218">
        <v>18.63</v>
      </c>
      <c r="S74" s="218">
        <v>11.51</v>
      </c>
      <c r="T74" s="218">
        <v>0.78</v>
      </c>
      <c r="U74" s="218">
        <v>45.49</v>
      </c>
      <c r="V74" s="218">
        <v>7.32</v>
      </c>
      <c r="W74" s="218">
        <v>18.3</v>
      </c>
      <c r="X74" s="218">
        <v>62.64</v>
      </c>
      <c r="Y74" s="218">
        <v>0</v>
      </c>
      <c r="Z74" s="218">
        <v>118.17</v>
      </c>
      <c r="AA74" s="218">
        <v>32.56</v>
      </c>
      <c r="AB74" s="218">
        <v>0</v>
      </c>
      <c r="AC74" s="218">
        <v>7.03</v>
      </c>
      <c r="AD74" s="218">
        <v>0</v>
      </c>
      <c r="AE74" s="218">
        <v>0</v>
      </c>
      <c r="AF74" s="218">
        <v>0</v>
      </c>
      <c r="AG74" s="218">
        <v>74.97</v>
      </c>
      <c r="AH74" s="218">
        <v>0</v>
      </c>
      <c r="AI74" s="218">
        <v>0</v>
      </c>
      <c r="AJ74" s="218">
        <v>0</v>
      </c>
      <c r="AK74" s="218">
        <v>140.77000000000001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12.56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496.72</v>
      </c>
      <c r="L75" s="218">
        <v>10.37</v>
      </c>
      <c r="M75" s="218">
        <v>62.92</v>
      </c>
      <c r="N75" s="218">
        <v>51.55</v>
      </c>
      <c r="O75" s="218">
        <v>72.400000000000006</v>
      </c>
      <c r="P75" s="218">
        <v>21.36</v>
      </c>
      <c r="Q75" s="218">
        <v>8.92</v>
      </c>
      <c r="R75" s="218">
        <v>18.63</v>
      </c>
      <c r="S75" s="218">
        <v>11.51</v>
      </c>
      <c r="T75" s="218">
        <v>0.78</v>
      </c>
      <c r="U75" s="218">
        <v>45.49</v>
      </c>
      <c r="V75" s="218">
        <v>7.32</v>
      </c>
      <c r="W75" s="218">
        <v>18.3</v>
      </c>
      <c r="X75" s="218">
        <v>62.64</v>
      </c>
      <c r="Y75" s="218">
        <v>0</v>
      </c>
      <c r="Z75" s="218">
        <v>118.17</v>
      </c>
      <c r="AA75" s="218">
        <v>32.56</v>
      </c>
      <c r="AB75" s="218">
        <v>0</v>
      </c>
      <c r="AC75" s="218">
        <v>7.03</v>
      </c>
      <c r="AD75" s="218">
        <v>0</v>
      </c>
      <c r="AE75" s="218">
        <v>0</v>
      </c>
      <c r="AF75" s="218">
        <v>0</v>
      </c>
      <c r="AG75" s="218">
        <v>74.97</v>
      </c>
      <c r="AH75" s="218">
        <v>0</v>
      </c>
      <c r="AI75" s="218">
        <v>0</v>
      </c>
      <c r="AJ75" s="218">
        <v>0</v>
      </c>
      <c r="AK75" s="218">
        <v>138.52000000000001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496.72</v>
      </c>
      <c r="L76" s="218">
        <v>10.37</v>
      </c>
      <c r="M76" s="218">
        <v>62.92</v>
      </c>
      <c r="N76" s="218">
        <v>51.55</v>
      </c>
      <c r="O76" s="218">
        <v>72.400000000000006</v>
      </c>
      <c r="P76" s="218">
        <v>21.36</v>
      </c>
      <c r="Q76" s="218">
        <v>8.92</v>
      </c>
      <c r="R76" s="218">
        <v>18.63</v>
      </c>
      <c r="S76" s="218">
        <v>11.51</v>
      </c>
      <c r="T76" s="218">
        <v>0.78</v>
      </c>
      <c r="U76" s="218">
        <v>45.49</v>
      </c>
      <c r="V76" s="218">
        <v>7.32</v>
      </c>
      <c r="W76" s="218">
        <v>18.3</v>
      </c>
      <c r="X76" s="218">
        <v>62.64</v>
      </c>
      <c r="Y76" s="218">
        <v>0</v>
      </c>
      <c r="Z76" s="218">
        <v>118.17</v>
      </c>
      <c r="AA76" s="218">
        <v>32.56</v>
      </c>
      <c r="AB76" s="218">
        <v>0</v>
      </c>
      <c r="AC76" s="218">
        <v>8.2899999999999991</v>
      </c>
      <c r="AD76" s="218">
        <v>0</v>
      </c>
      <c r="AE76" s="218">
        <v>0</v>
      </c>
      <c r="AF76" s="218">
        <v>0</v>
      </c>
      <c r="AG76" s="218">
        <v>74.97</v>
      </c>
      <c r="AH76" s="218">
        <v>0</v>
      </c>
      <c r="AI76" s="218">
        <v>0</v>
      </c>
      <c r="AJ76" s="218">
        <v>0</v>
      </c>
      <c r="AK76" s="218">
        <v>138.52000000000001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496.72</v>
      </c>
      <c r="L77" s="218">
        <v>10.37</v>
      </c>
      <c r="M77" s="218">
        <v>62.92</v>
      </c>
      <c r="N77" s="218">
        <v>51.55</v>
      </c>
      <c r="O77" s="218">
        <v>72.400000000000006</v>
      </c>
      <c r="P77" s="218">
        <v>21.36</v>
      </c>
      <c r="Q77" s="218">
        <v>8.92</v>
      </c>
      <c r="R77" s="218">
        <v>18.63</v>
      </c>
      <c r="S77" s="218">
        <v>11.51</v>
      </c>
      <c r="T77" s="218">
        <v>0.78</v>
      </c>
      <c r="U77" s="218">
        <v>45.49</v>
      </c>
      <c r="V77" s="218">
        <v>7.32</v>
      </c>
      <c r="W77" s="218">
        <v>18.3</v>
      </c>
      <c r="X77" s="218">
        <v>62.64</v>
      </c>
      <c r="Y77" s="218">
        <v>0</v>
      </c>
      <c r="Z77" s="218">
        <v>118.17</v>
      </c>
      <c r="AA77" s="218">
        <v>32.56</v>
      </c>
      <c r="AB77" s="218">
        <v>0</v>
      </c>
      <c r="AC77" s="218">
        <v>8.2899999999999991</v>
      </c>
      <c r="AD77" s="218">
        <v>0</v>
      </c>
      <c r="AE77" s="218">
        <v>0</v>
      </c>
      <c r="AF77" s="218">
        <v>0</v>
      </c>
      <c r="AG77" s="218">
        <v>74.97</v>
      </c>
      <c r="AH77" s="218">
        <v>0</v>
      </c>
      <c r="AI77" s="218">
        <v>0</v>
      </c>
      <c r="AJ77" s="218">
        <v>0</v>
      </c>
      <c r="AK77" s="218">
        <v>138.52000000000001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496.72</v>
      </c>
      <c r="L78" s="218">
        <v>10.37</v>
      </c>
      <c r="M78" s="218">
        <v>62.92</v>
      </c>
      <c r="N78" s="218">
        <v>51.55</v>
      </c>
      <c r="O78" s="218">
        <v>72.400000000000006</v>
      </c>
      <c r="P78" s="218">
        <v>21.36</v>
      </c>
      <c r="Q78" s="218">
        <v>8.92</v>
      </c>
      <c r="R78" s="218">
        <v>18.63</v>
      </c>
      <c r="S78" s="218">
        <v>11.51</v>
      </c>
      <c r="T78" s="218">
        <v>0.78</v>
      </c>
      <c r="U78" s="218">
        <v>45.49</v>
      </c>
      <c r="V78" s="218">
        <v>7.32</v>
      </c>
      <c r="W78" s="218">
        <v>18.3</v>
      </c>
      <c r="X78" s="218">
        <v>62.64</v>
      </c>
      <c r="Y78" s="218">
        <v>0</v>
      </c>
      <c r="Z78" s="218">
        <v>118.17</v>
      </c>
      <c r="AA78" s="218">
        <v>32.56</v>
      </c>
      <c r="AB78" s="218">
        <v>0</v>
      </c>
      <c r="AC78" s="218">
        <v>12.46</v>
      </c>
      <c r="AD78" s="218">
        <v>0</v>
      </c>
      <c r="AE78" s="218">
        <v>0</v>
      </c>
      <c r="AF78" s="218">
        <v>0</v>
      </c>
      <c r="AG78" s="218">
        <v>74.97</v>
      </c>
      <c r="AH78" s="218">
        <v>0</v>
      </c>
      <c r="AI78" s="218">
        <v>0</v>
      </c>
      <c r="AJ78" s="218">
        <v>0</v>
      </c>
      <c r="AK78" s="218">
        <v>138.52000000000001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8.81</v>
      </c>
      <c r="E79" s="218">
        <v>0</v>
      </c>
      <c r="F79" s="218">
        <v>0</v>
      </c>
      <c r="G79" s="218">
        <v>21.84</v>
      </c>
      <c r="H79" s="218">
        <v>0</v>
      </c>
      <c r="I79" s="218">
        <v>0</v>
      </c>
      <c r="J79" s="218">
        <v>87.72</v>
      </c>
      <c r="K79" s="218">
        <v>496.72</v>
      </c>
      <c r="L79" s="218">
        <v>10.37</v>
      </c>
      <c r="M79" s="218">
        <v>62.92</v>
      </c>
      <c r="N79" s="218">
        <v>51.55</v>
      </c>
      <c r="O79" s="218">
        <v>72.400000000000006</v>
      </c>
      <c r="P79" s="218">
        <v>21.36</v>
      </c>
      <c r="Q79" s="218">
        <v>8.92</v>
      </c>
      <c r="R79" s="218">
        <v>18.63</v>
      </c>
      <c r="S79" s="218">
        <v>11.51</v>
      </c>
      <c r="T79" s="218">
        <v>0.78</v>
      </c>
      <c r="U79" s="218">
        <v>45.8</v>
      </c>
      <c r="V79" s="218">
        <v>7.32</v>
      </c>
      <c r="W79" s="218">
        <v>18.3</v>
      </c>
      <c r="X79" s="218">
        <v>62.64</v>
      </c>
      <c r="Y79" s="218">
        <v>0</v>
      </c>
      <c r="Z79" s="218">
        <v>118.17</v>
      </c>
      <c r="AA79" s="218">
        <v>32.56</v>
      </c>
      <c r="AB79" s="218">
        <v>0</v>
      </c>
      <c r="AC79" s="218">
        <v>12.46</v>
      </c>
      <c r="AD79" s="218">
        <v>0</v>
      </c>
      <c r="AE79" s="218">
        <v>0</v>
      </c>
      <c r="AF79" s="218">
        <v>0</v>
      </c>
      <c r="AG79" s="218">
        <v>74.97</v>
      </c>
      <c r="AH79" s="218">
        <v>0</v>
      </c>
      <c r="AI79" s="218">
        <v>0</v>
      </c>
      <c r="AJ79" s="218">
        <v>0</v>
      </c>
      <c r="AK79" s="218">
        <v>134.62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12.39</v>
      </c>
      <c r="E80" s="218">
        <v>0</v>
      </c>
      <c r="F80" s="218">
        <v>0</v>
      </c>
      <c r="G80" s="218">
        <v>21.84</v>
      </c>
      <c r="H80" s="218">
        <v>0</v>
      </c>
      <c r="I80" s="218">
        <v>0</v>
      </c>
      <c r="J80" s="218">
        <v>87.72</v>
      </c>
      <c r="K80" s="218">
        <v>496.72</v>
      </c>
      <c r="L80" s="218">
        <v>10.37</v>
      </c>
      <c r="M80" s="218">
        <v>62.92</v>
      </c>
      <c r="N80" s="218">
        <v>51.55</v>
      </c>
      <c r="O80" s="218">
        <v>72.400000000000006</v>
      </c>
      <c r="P80" s="218">
        <v>21.36</v>
      </c>
      <c r="Q80" s="218">
        <v>8.92</v>
      </c>
      <c r="R80" s="218">
        <v>18.63</v>
      </c>
      <c r="S80" s="218">
        <v>11.51</v>
      </c>
      <c r="T80" s="218">
        <v>0.78</v>
      </c>
      <c r="U80" s="218">
        <v>45.82</v>
      </c>
      <c r="V80" s="218">
        <v>7.32</v>
      </c>
      <c r="W80" s="218">
        <v>18.3</v>
      </c>
      <c r="X80" s="218">
        <v>62.64</v>
      </c>
      <c r="Y80" s="218">
        <v>0</v>
      </c>
      <c r="Z80" s="218">
        <v>118.17</v>
      </c>
      <c r="AA80" s="218">
        <v>32.56</v>
      </c>
      <c r="AB80" s="218">
        <v>0</v>
      </c>
      <c r="AC80" s="218">
        <v>12.46</v>
      </c>
      <c r="AD80" s="218">
        <v>0</v>
      </c>
      <c r="AE80" s="218">
        <v>0</v>
      </c>
      <c r="AF80" s="218">
        <v>0</v>
      </c>
      <c r="AG80" s="218">
        <v>74.97</v>
      </c>
      <c r="AH80" s="218">
        <v>0</v>
      </c>
      <c r="AI80" s="218">
        <v>0</v>
      </c>
      <c r="AJ80" s="218">
        <v>0</v>
      </c>
      <c r="AK80" s="218">
        <v>134.62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87.72</v>
      </c>
      <c r="K81" s="218">
        <v>496.72</v>
      </c>
      <c r="L81" s="218">
        <v>10.37</v>
      </c>
      <c r="M81" s="218">
        <v>62.92</v>
      </c>
      <c r="N81" s="218">
        <v>51.55</v>
      </c>
      <c r="O81" s="218">
        <v>72.400000000000006</v>
      </c>
      <c r="P81" s="218">
        <v>21.36</v>
      </c>
      <c r="Q81" s="218">
        <v>8.92</v>
      </c>
      <c r="R81" s="218">
        <v>18.63</v>
      </c>
      <c r="S81" s="218">
        <v>11.51</v>
      </c>
      <c r="T81" s="218">
        <v>0.78</v>
      </c>
      <c r="U81" s="218">
        <v>45.82</v>
      </c>
      <c r="V81" s="218">
        <v>7.32</v>
      </c>
      <c r="W81" s="218">
        <v>18.3</v>
      </c>
      <c r="X81" s="218">
        <v>62.64</v>
      </c>
      <c r="Y81" s="218">
        <v>0</v>
      </c>
      <c r="Z81" s="218">
        <v>118.17</v>
      </c>
      <c r="AA81" s="218">
        <v>32.56</v>
      </c>
      <c r="AB81" s="218">
        <v>0</v>
      </c>
      <c r="AC81" s="218">
        <v>12.46</v>
      </c>
      <c r="AD81" s="218">
        <v>0</v>
      </c>
      <c r="AE81" s="218">
        <v>0</v>
      </c>
      <c r="AF81" s="218">
        <v>0</v>
      </c>
      <c r="AG81" s="218">
        <v>74.97</v>
      </c>
      <c r="AH81" s="218">
        <v>0</v>
      </c>
      <c r="AI81" s="218">
        <v>0</v>
      </c>
      <c r="AJ81" s="218">
        <v>0</v>
      </c>
      <c r="AK81" s="218">
        <v>134.62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87.72</v>
      </c>
      <c r="K82" s="218">
        <v>496.72</v>
      </c>
      <c r="L82" s="218">
        <v>10.37</v>
      </c>
      <c r="M82" s="218">
        <v>62.92</v>
      </c>
      <c r="N82" s="218">
        <v>51.55</v>
      </c>
      <c r="O82" s="218">
        <v>72.400000000000006</v>
      </c>
      <c r="P82" s="218">
        <v>21.36</v>
      </c>
      <c r="Q82" s="218">
        <v>8.92</v>
      </c>
      <c r="R82" s="218">
        <v>18.63</v>
      </c>
      <c r="S82" s="218">
        <v>11.51</v>
      </c>
      <c r="T82" s="218">
        <v>0.78</v>
      </c>
      <c r="U82" s="218">
        <v>45.82</v>
      </c>
      <c r="V82" s="218">
        <v>7.32</v>
      </c>
      <c r="W82" s="218">
        <v>18.3</v>
      </c>
      <c r="X82" s="218">
        <v>62.64</v>
      </c>
      <c r="Y82" s="218">
        <v>0</v>
      </c>
      <c r="Z82" s="218">
        <v>118.17</v>
      </c>
      <c r="AA82" s="218">
        <v>32.56</v>
      </c>
      <c r="AB82" s="218">
        <v>0</v>
      </c>
      <c r="AC82" s="218">
        <v>12.46</v>
      </c>
      <c r="AD82" s="218">
        <v>0</v>
      </c>
      <c r="AE82" s="218">
        <v>0</v>
      </c>
      <c r="AF82" s="218">
        <v>0</v>
      </c>
      <c r="AG82" s="218">
        <v>74.97</v>
      </c>
      <c r="AH82" s="218">
        <v>0</v>
      </c>
      <c r="AI82" s="218">
        <v>0</v>
      </c>
      <c r="AJ82" s="218">
        <v>0</v>
      </c>
      <c r="AK82" s="218">
        <v>134.62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87.72</v>
      </c>
      <c r="K83" s="218">
        <v>496.72</v>
      </c>
      <c r="L83" s="218">
        <v>10.37</v>
      </c>
      <c r="M83" s="218">
        <v>62.92</v>
      </c>
      <c r="N83" s="218">
        <v>51.55</v>
      </c>
      <c r="O83" s="218">
        <v>72.400000000000006</v>
      </c>
      <c r="P83" s="218">
        <v>21.36</v>
      </c>
      <c r="Q83" s="218">
        <v>8.92</v>
      </c>
      <c r="R83" s="218">
        <v>18.63</v>
      </c>
      <c r="S83" s="218">
        <v>11.51</v>
      </c>
      <c r="T83" s="218">
        <v>0.78</v>
      </c>
      <c r="U83" s="218">
        <v>45.82</v>
      </c>
      <c r="V83" s="218">
        <v>7.32</v>
      </c>
      <c r="W83" s="218">
        <v>18.3</v>
      </c>
      <c r="X83" s="218">
        <v>62.64</v>
      </c>
      <c r="Y83" s="218">
        <v>0</v>
      </c>
      <c r="Z83" s="218">
        <v>118.17</v>
      </c>
      <c r="AA83" s="218">
        <v>32.56</v>
      </c>
      <c r="AB83" s="218">
        <v>0</v>
      </c>
      <c r="AC83" s="218">
        <v>12.46</v>
      </c>
      <c r="AD83" s="218">
        <v>0</v>
      </c>
      <c r="AE83" s="218">
        <v>0</v>
      </c>
      <c r="AF83" s="218">
        <v>0</v>
      </c>
      <c r="AG83" s="218">
        <v>74.97</v>
      </c>
      <c r="AH83" s="218">
        <v>0</v>
      </c>
      <c r="AI83" s="218">
        <v>0</v>
      </c>
      <c r="AJ83" s="218">
        <v>0</v>
      </c>
      <c r="AK83" s="218">
        <v>134.38999999999999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87.72</v>
      </c>
      <c r="K84" s="218">
        <v>496.72</v>
      </c>
      <c r="L84" s="218">
        <v>10.37</v>
      </c>
      <c r="M84" s="218">
        <v>62.92</v>
      </c>
      <c r="N84" s="218">
        <v>51.55</v>
      </c>
      <c r="O84" s="218">
        <v>72.400000000000006</v>
      </c>
      <c r="P84" s="218">
        <v>21.36</v>
      </c>
      <c r="Q84" s="218">
        <v>8.92</v>
      </c>
      <c r="R84" s="218">
        <v>18.63</v>
      </c>
      <c r="S84" s="218">
        <v>11.51</v>
      </c>
      <c r="T84" s="218">
        <v>0.78</v>
      </c>
      <c r="U84" s="218">
        <v>45.82</v>
      </c>
      <c r="V84" s="218">
        <v>7.32</v>
      </c>
      <c r="W84" s="218">
        <v>18.3</v>
      </c>
      <c r="X84" s="218">
        <v>62.64</v>
      </c>
      <c r="Y84" s="218">
        <v>0</v>
      </c>
      <c r="Z84" s="218">
        <v>118.17</v>
      </c>
      <c r="AA84" s="218">
        <v>32.56</v>
      </c>
      <c r="AB84" s="218">
        <v>0</v>
      </c>
      <c r="AC84" s="218">
        <v>12.46</v>
      </c>
      <c r="AD84" s="218">
        <v>0</v>
      </c>
      <c r="AE84" s="218">
        <v>0</v>
      </c>
      <c r="AF84" s="218">
        <v>0</v>
      </c>
      <c r="AG84" s="218">
        <v>74.97</v>
      </c>
      <c r="AH84" s="218">
        <v>0</v>
      </c>
      <c r="AI84" s="218">
        <v>0</v>
      </c>
      <c r="AJ84" s="218">
        <v>0</v>
      </c>
      <c r="AK84" s="218">
        <v>134.38999999999999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86.57</v>
      </c>
      <c r="K85" s="218">
        <v>496.72</v>
      </c>
      <c r="L85" s="218">
        <v>10.37</v>
      </c>
      <c r="M85" s="218">
        <v>62.92</v>
      </c>
      <c r="N85" s="218">
        <v>51.55</v>
      </c>
      <c r="O85" s="218">
        <v>72.400000000000006</v>
      </c>
      <c r="P85" s="218">
        <v>21.36</v>
      </c>
      <c r="Q85" s="218">
        <v>8.92</v>
      </c>
      <c r="R85" s="218">
        <v>18.63</v>
      </c>
      <c r="S85" s="218">
        <v>11.51</v>
      </c>
      <c r="T85" s="218">
        <v>0.78</v>
      </c>
      <c r="U85" s="218">
        <v>45.82</v>
      </c>
      <c r="V85" s="218">
        <v>7.32</v>
      </c>
      <c r="W85" s="218">
        <v>18.3</v>
      </c>
      <c r="X85" s="218">
        <v>62.64</v>
      </c>
      <c r="Y85" s="218">
        <v>0</v>
      </c>
      <c r="Z85" s="218">
        <v>118.17</v>
      </c>
      <c r="AA85" s="218">
        <v>32.56</v>
      </c>
      <c r="AB85" s="218">
        <v>0</v>
      </c>
      <c r="AC85" s="218">
        <v>12.46</v>
      </c>
      <c r="AD85" s="218">
        <v>0</v>
      </c>
      <c r="AE85" s="218">
        <v>0</v>
      </c>
      <c r="AF85" s="218">
        <v>0</v>
      </c>
      <c r="AG85" s="218">
        <v>74.97</v>
      </c>
      <c r="AH85" s="218">
        <v>0</v>
      </c>
      <c r="AI85" s="218">
        <v>0</v>
      </c>
      <c r="AJ85" s="218">
        <v>0</v>
      </c>
      <c r="AK85" s="218">
        <v>134.38999999999999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86.57</v>
      </c>
      <c r="K86" s="218">
        <v>496.72</v>
      </c>
      <c r="L86" s="218">
        <v>10.37</v>
      </c>
      <c r="M86" s="218">
        <v>62.92</v>
      </c>
      <c r="N86" s="218">
        <v>51.55</v>
      </c>
      <c r="O86" s="218">
        <v>72.400000000000006</v>
      </c>
      <c r="P86" s="218">
        <v>21.36</v>
      </c>
      <c r="Q86" s="218">
        <v>8.92</v>
      </c>
      <c r="R86" s="218">
        <v>18.63</v>
      </c>
      <c r="S86" s="218">
        <v>11.51</v>
      </c>
      <c r="T86" s="218">
        <v>0.78</v>
      </c>
      <c r="U86" s="218">
        <v>45.82</v>
      </c>
      <c r="V86" s="218">
        <v>7.32</v>
      </c>
      <c r="W86" s="218">
        <v>18.3</v>
      </c>
      <c r="X86" s="218">
        <v>62.64</v>
      </c>
      <c r="Y86" s="218">
        <v>0</v>
      </c>
      <c r="Z86" s="218">
        <v>118.17</v>
      </c>
      <c r="AA86" s="218">
        <v>32.56</v>
      </c>
      <c r="AB86" s="218">
        <v>0</v>
      </c>
      <c r="AC86" s="218">
        <v>12.46</v>
      </c>
      <c r="AD86" s="218">
        <v>0</v>
      </c>
      <c r="AE86" s="218">
        <v>0</v>
      </c>
      <c r="AF86" s="218">
        <v>0</v>
      </c>
      <c r="AG86" s="218">
        <v>74.97</v>
      </c>
      <c r="AH86" s="218">
        <v>0</v>
      </c>
      <c r="AI86" s="218">
        <v>0</v>
      </c>
      <c r="AJ86" s="218">
        <v>0</v>
      </c>
      <c r="AK86" s="218">
        <v>134.38999999999999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86.57</v>
      </c>
      <c r="K87" s="218">
        <v>496.72</v>
      </c>
      <c r="L87" s="218">
        <v>10.37</v>
      </c>
      <c r="M87" s="218">
        <v>62.92</v>
      </c>
      <c r="N87" s="218">
        <v>51.55</v>
      </c>
      <c r="O87" s="218">
        <v>72.400000000000006</v>
      </c>
      <c r="P87" s="218">
        <v>21.36</v>
      </c>
      <c r="Q87" s="218">
        <v>8.92</v>
      </c>
      <c r="R87" s="218">
        <v>18.63</v>
      </c>
      <c r="S87" s="218">
        <v>11.51</v>
      </c>
      <c r="T87" s="218">
        <v>0.78</v>
      </c>
      <c r="U87" s="218">
        <v>45.82</v>
      </c>
      <c r="V87" s="218">
        <v>7.32</v>
      </c>
      <c r="W87" s="218">
        <v>18.3</v>
      </c>
      <c r="X87" s="218">
        <v>62.64</v>
      </c>
      <c r="Y87" s="218">
        <v>0</v>
      </c>
      <c r="Z87" s="218">
        <v>118.17</v>
      </c>
      <c r="AA87" s="218">
        <v>32.56</v>
      </c>
      <c r="AB87" s="218">
        <v>0</v>
      </c>
      <c r="AC87" s="218">
        <v>12.46</v>
      </c>
      <c r="AD87" s="218">
        <v>0</v>
      </c>
      <c r="AE87" s="218">
        <v>0</v>
      </c>
      <c r="AF87" s="218">
        <v>0</v>
      </c>
      <c r="AG87" s="218">
        <v>74.97</v>
      </c>
      <c r="AH87" s="218">
        <v>0</v>
      </c>
      <c r="AI87" s="218">
        <v>0</v>
      </c>
      <c r="AJ87" s="218">
        <v>0</v>
      </c>
      <c r="AK87" s="218">
        <v>134.38999999999999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86.57</v>
      </c>
      <c r="K88" s="218">
        <v>496.72</v>
      </c>
      <c r="L88" s="218">
        <v>10.37</v>
      </c>
      <c r="M88" s="218">
        <v>62.92</v>
      </c>
      <c r="N88" s="218">
        <v>51.55</v>
      </c>
      <c r="O88" s="218">
        <v>72.400000000000006</v>
      </c>
      <c r="P88" s="218">
        <v>21.36</v>
      </c>
      <c r="Q88" s="218">
        <v>8.92</v>
      </c>
      <c r="R88" s="218">
        <v>18.63</v>
      </c>
      <c r="S88" s="218">
        <v>11.51</v>
      </c>
      <c r="T88" s="218">
        <v>0.78</v>
      </c>
      <c r="U88" s="218">
        <v>45.82</v>
      </c>
      <c r="V88" s="218">
        <v>7.32</v>
      </c>
      <c r="W88" s="218">
        <v>18.3</v>
      </c>
      <c r="X88" s="218">
        <v>62.64</v>
      </c>
      <c r="Y88" s="218">
        <v>0</v>
      </c>
      <c r="Z88" s="218">
        <v>118.17</v>
      </c>
      <c r="AA88" s="218">
        <v>32.56</v>
      </c>
      <c r="AB88" s="218">
        <v>0</v>
      </c>
      <c r="AC88" s="218">
        <v>12.46</v>
      </c>
      <c r="AD88" s="218">
        <v>0</v>
      </c>
      <c r="AE88" s="218">
        <v>0</v>
      </c>
      <c r="AF88" s="218">
        <v>0</v>
      </c>
      <c r="AG88" s="218">
        <v>74.97</v>
      </c>
      <c r="AH88" s="218">
        <v>0</v>
      </c>
      <c r="AI88" s="218">
        <v>0</v>
      </c>
      <c r="AJ88" s="218">
        <v>0</v>
      </c>
      <c r="AK88" s="218">
        <v>134.38999999999999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20.73</v>
      </c>
      <c r="K89" s="218">
        <v>496.72</v>
      </c>
      <c r="L89" s="218">
        <v>10.37</v>
      </c>
      <c r="M89" s="218">
        <v>62.92</v>
      </c>
      <c r="N89" s="218">
        <v>51.55</v>
      </c>
      <c r="O89" s="218">
        <v>72.400000000000006</v>
      </c>
      <c r="P89" s="218">
        <v>21.36</v>
      </c>
      <c r="Q89" s="218">
        <v>9.15</v>
      </c>
      <c r="R89" s="218">
        <v>18.63</v>
      </c>
      <c r="S89" s="218">
        <v>11.51</v>
      </c>
      <c r="T89" s="218">
        <v>0.78</v>
      </c>
      <c r="U89" s="218">
        <v>45.82</v>
      </c>
      <c r="V89" s="218">
        <v>7.32</v>
      </c>
      <c r="W89" s="218">
        <v>18.3</v>
      </c>
      <c r="X89" s="218">
        <v>62.64</v>
      </c>
      <c r="Y89" s="218">
        <v>0</v>
      </c>
      <c r="Z89" s="218">
        <v>118.17</v>
      </c>
      <c r="AA89" s="218">
        <v>32.56</v>
      </c>
      <c r="AB89" s="218">
        <v>0</v>
      </c>
      <c r="AC89" s="218">
        <v>12.46</v>
      </c>
      <c r="AD89" s="218">
        <v>0</v>
      </c>
      <c r="AE89" s="218">
        <v>0</v>
      </c>
      <c r="AF89" s="218">
        <v>0</v>
      </c>
      <c r="AG89" s="218">
        <v>74.97</v>
      </c>
      <c r="AH89" s="218">
        <v>0</v>
      </c>
      <c r="AI89" s="218">
        <v>0</v>
      </c>
      <c r="AJ89" s="218">
        <v>0</v>
      </c>
      <c r="AK89" s="218">
        <v>134.38999999999999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19.48</v>
      </c>
      <c r="K90" s="218">
        <v>496.72</v>
      </c>
      <c r="L90" s="218">
        <v>10.37</v>
      </c>
      <c r="M90" s="218">
        <v>62.92</v>
      </c>
      <c r="N90" s="218">
        <v>51.55</v>
      </c>
      <c r="O90" s="218">
        <v>72.400000000000006</v>
      </c>
      <c r="P90" s="218">
        <v>21.36</v>
      </c>
      <c r="Q90" s="218">
        <v>9.16</v>
      </c>
      <c r="R90" s="218">
        <v>18.63</v>
      </c>
      <c r="S90" s="218">
        <v>11.51</v>
      </c>
      <c r="T90" s="218">
        <v>0.78</v>
      </c>
      <c r="U90" s="218">
        <v>45.82</v>
      </c>
      <c r="V90" s="218">
        <v>7.32</v>
      </c>
      <c r="W90" s="218">
        <v>18.3</v>
      </c>
      <c r="X90" s="218">
        <v>62.64</v>
      </c>
      <c r="Y90" s="218">
        <v>0</v>
      </c>
      <c r="Z90" s="218">
        <v>118.17</v>
      </c>
      <c r="AA90" s="218">
        <v>32.56</v>
      </c>
      <c r="AB90" s="218">
        <v>0</v>
      </c>
      <c r="AC90" s="218">
        <v>12.46</v>
      </c>
      <c r="AD90" s="218">
        <v>0</v>
      </c>
      <c r="AE90" s="218">
        <v>0</v>
      </c>
      <c r="AF90" s="218">
        <v>0</v>
      </c>
      <c r="AG90" s="218">
        <v>74.97</v>
      </c>
      <c r="AH90" s="218">
        <v>0</v>
      </c>
      <c r="AI90" s="218">
        <v>0</v>
      </c>
      <c r="AJ90" s="218">
        <v>0</v>
      </c>
      <c r="AK90" s="218">
        <v>134.38999999999999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19.48</v>
      </c>
      <c r="K91" s="218">
        <v>496.72</v>
      </c>
      <c r="L91" s="218">
        <v>10.37</v>
      </c>
      <c r="M91" s="218">
        <v>62.92</v>
      </c>
      <c r="N91" s="218">
        <v>51.55</v>
      </c>
      <c r="O91" s="218">
        <v>72.400000000000006</v>
      </c>
      <c r="P91" s="218">
        <v>21.36</v>
      </c>
      <c r="Q91" s="218">
        <v>9.16</v>
      </c>
      <c r="R91" s="218">
        <v>18.63</v>
      </c>
      <c r="S91" s="218">
        <v>11.51</v>
      </c>
      <c r="T91" s="218">
        <v>0.78</v>
      </c>
      <c r="U91" s="218">
        <v>45.82</v>
      </c>
      <c r="V91" s="218">
        <v>7.32</v>
      </c>
      <c r="W91" s="218">
        <v>17.010000000000002</v>
      </c>
      <c r="X91" s="218">
        <v>62.64</v>
      </c>
      <c r="Y91" s="218">
        <v>0</v>
      </c>
      <c r="Z91" s="218">
        <v>118.17</v>
      </c>
      <c r="AA91" s="218">
        <v>32.56</v>
      </c>
      <c r="AB91" s="218">
        <v>0</v>
      </c>
      <c r="AC91" s="218">
        <v>12.46</v>
      </c>
      <c r="AD91" s="218">
        <v>0</v>
      </c>
      <c r="AE91" s="218">
        <v>0</v>
      </c>
      <c r="AF91" s="218">
        <v>0</v>
      </c>
      <c r="AG91" s="218">
        <v>74.97</v>
      </c>
      <c r="AH91" s="218">
        <v>0</v>
      </c>
      <c r="AI91" s="218">
        <v>0</v>
      </c>
      <c r="AJ91" s="218">
        <v>0</v>
      </c>
      <c r="AK91" s="218">
        <v>134.38999999999999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19.48</v>
      </c>
      <c r="K92" s="218">
        <v>496.72</v>
      </c>
      <c r="L92" s="218">
        <v>10.37</v>
      </c>
      <c r="M92" s="218">
        <v>62.92</v>
      </c>
      <c r="N92" s="218">
        <v>51.55</v>
      </c>
      <c r="O92" s="218">
        <v>72.400000000000006</v>
      </c>
      <c r="P92" s="218">
        <v>21.36</v>
      </c>
      <c r="Q92" s="218">
        <v>9.16</v>
      </c>
      <c r="R92" s="218">
        <v>18.63</v>
      </c>
      <c r="S92" s="218">
        <v>11.51</v>
      </c>
      <c r="T92" s="218">
        <v>0.78</v>
      </c>
      <c r="U92" s="218">
        <v>45.82</v>
      </c>
      <c r="V92" s="218">
        <v>7.32</v>
      </c>
      <c r="W92" s="218">
        <v>15.72</v>
      </c>
      <c r="X92" s="218">
        <v>62.64</v>
      </c>
      <c r="Y92" s="218">
        <v>0</v>
      </c>
      <c r="Z92" s="218">
        <v>118.17</v>
      </c>
      <c r="AA92" s="218">
        <v>32.56</v>
      </c>
      <c r="AB92" s="218">
        <v>0</v>
      </c>
      <c r="AC92" s="218">
        <v>12.46</v>
      </c>
      <c r="AD92" s="218">
        <v>0</v>
      </c>
      <c r="AE92" s="218">
        <v>0</v>
      </c>
      <c r="AF92" s="218">
        <v>0</v>
      </c>
      <c r="AG92" s="218">
        <v>74.97</v>
      </c>
      <c r="AH92" s="218">
        <v>0</v>
      </c>
      <c r="AI92" s="218">
        <v>0</v>
      </c>
      <c r="AJ92" s="218">
        <v>0</v>
      </c>
      <c r="AK92" s="218">
        <v>134.38999999999999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19.48</v>
      </c>
      <c r="K93" s="218">
        <v>496.72</v>
      </c>
      <c r="L93" s="218">
        <v>10.37</v>
      </c>
      <c r="M93" s="218">
        <v>62.92</v>
      </c>
      <c r="N93" s="218">
        <v>51.55</v>
      </c>
      <c r="O93" s="218">
        <v>72.400000000000006</v>
      </c>
      <c r="P93" s="218">
        <v>21.36</v>
      </c>
      <c r="Q93" s="218">
        <v>9.16</v>
      </c>
      <c r="R93" s="218">
        <v>18.63</v>
      </c>
      <c r="S93" s="218">
        <v>11.51</v>
      </c>
      <c r="T93" s="218">
        <v>0.78</v>
      </c>
      <c r="U93" s="218">
        <v>45.82</v>
      </c>
      <c r="V93" s="218">
        <v>7.32</v>
      </c>
      <c r="W93" s="218">
        <v>14.78</v>
      </c>
      <c r="X93" s="218">
        <v>62.64</v>
      </c>
      <c r="Y93" s="218">
        <v>0</v>
      </c>
      <c r="Z93" s="218">
        <v>118.17</v>
      </c>
      <c r="AA93" s="218">
        <v>32.56</v>
      </c>
      <c r="AB93" s="218">
        <v>0</v>
      </c>
      <c r="AC93" s="218">
        <v>12.46</v>
      </c>
      <c r="AD93" s="218">
        <v>0</v>
      </c>
      <c r="AE93" s="218">
        <v>0</v>
      </c>
      <c r="AF93" s="218">
        <v>0</v>
      </c>
      <c r="AG93" s="218">
        <v>74.97</v>
      </c>
      <c r="AH93" s="218">
        <v>0</v>
      </c>
      <c r="AI93" s="218">
        <v>0</v>
      </c>
      <c r="AJ93" s="218">
        <v>0</v>
      </c>
      <c r="AK93" s="218">
        <v>134.38999999999999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19.48</v>
      </c>
      <c r="K94" s="218">
        <v>496.72</v>
      </c>
      <c r="L94" s="218">
        <v>10.37</v>
      </c>
      <c r="M94" s="218">
        <v>62.92</v>
      </c>
      <c r="N94" s="218">
        <v>51.55</v>
      </c>
      <c r="O94" s="218">
        <v>72.400000000000006</v>
      </c>
      <c r="P94" s="218">
        <v>21.36</v>
      </c>
      <c r="Q94" s="218">
        <v>9.16</v>
      </c>
      <c r="R94" s="218">
        <v>18.63</v>
      </c>
      <c r="S94" s="218">
        <v>11.51</v>
      </c>
      <c r="T94" s="218">
        <v>0.78</v>
      </c>
      <c r="U94" s="218">
        <v>45.82</v>
      </c>
      <c r="V94" s="218">
        <v>7.32</v>
      </c>
      <c r="W94" s="218">
        <v>14.78</v>
      </c>
      <c r="X94" s="218">
        <v>62.64</v>
      </c>
      <c r="Y94" s="218">
        <v>0</v>
      </c>
      <c r="Z94" s="218">
        <v>118.17</v>
      </c>
      <c r="AA94" s="218">
        <v>32.56</v>
      </c>
      <c r="AB94" s="218">
        <v>0</v>
      </c>
      <c r="AC94" s="218">
        <v>12.46</v>
      </c>
      <c r="AD94" s="218">
        <v>0</v>
      </c>
      <c r="AE94" s="218">
        <v>0</v>
      </c>
      <c r="AF94" s="218">
        <v>0</v>
      </c>
      <c r="AG94" s="218">
        <v>74.97</v>
      </c>
      <c r="AH94" s="218">
        <v>0</v>
      </c>
      <c r="AI94" s="218">
        <v>0</v>
      </c>
      <c r="AJ94" s="218">
        <v>0</v>
      </c>
      <c r="AK94" s="218">
        <v>134.38999999999999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57.57</v>
      </c>
      <c r="K95" s="218">
        <v>496.72</v>
      </c>
      <c r="L95" s="218">
        <v>10.37</v>
      </c>
      <c r="M95" s="218">
        <v>62.92</v>
      </c>
      <c r="N95" s="218">
        <v>51.55</v>
      </c>
      <c r="O95" s="218">
        <v>72.400000000000006</v>
      </c>
      <c r="P95" s="218">
        <v>21.36</v>
      </c>
      <c r="Q95" s="218">
        <v>9.16</v>
      </c>
      <c r="R95" s="218">
        <v>18.63</v>
      </c>
      <c r="S95" s="218">
        <v>11.51</v>
      </c>
      <c r="T95" s="218">
        <v>0.78</v>
      </c>
      <c r="U95" s="218">
        <v>45.82</v>
      </c>
      <c r="V95" s="218">
        <v>7.32</v>
      </c>
      <c r="W95" s="218">
        <v>14.78</v>
      </c>
      <c r="X95" s="218">
        <v>62.64</v>
      </c>
      <c r="Y95" s="218">
        <v>0</v>
      </c>
      <c r="Z95" s="218">
        <v>118.17</v>
      </c>
      <c r="AA95" s="218">
        <v>32.56</v>
      </c>
      <c r="AB95" s="218">
        <v>0</v>
      </c>
      <c r="AC95" s="218">
        <v>12.46</v>
      </c>
      <c r="AD95" s="218">
        <v>0</v>
      </c>
      <c r="AE95" s="218">
        <v>0</v>
      </c>
      <c r="AF95" s="218">
        <v>0</v>
      </c>
      <c r="AG95" s="218">
        <v>74.97</v>
      </c>
      <c r="AH95" s="218">
        <v>0</v>
      </c>
      <c r="AI95" s="218">
        <v>0</v>
      </c>
      <c r="AJ95" s="218">
        <v>0</v>
      </c>
      <c r="AK95" s="218">
        <v>134.38999999999999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86.57</v>
      </c>
      <c r="K96" s="218">
        <v>496.72</v>
      </c>
      <c r="L96" s="218">
        <v>10.37</v>
      </c>
      <c r="M96" s="218">
        <v>62.92</v>
      </c>
      <c r="N96" s="218">
        <v>51.55</v>
      </c>
      <c r="O96" s="218">
        <v>72.400000000000006</v>
      </c>
      <c r="P96" s="218">
        <v>21.36</v>
      </c>
      <c r="Q96" s="218">
        <v>9.16</v>
      </c>
      <c r="R96" s="218">
        <v>18.63</v>
      </c>
      <c r="S96" s="218">
        <v>11.51</v>
      </c>
      <c r="T96" s="218">
        <v>0.78</v>
      </c>
      <c r="U96" s="218">
        <v>45.82</v>
      </c>
      <c r="V96" s="218">
        <v>7.32</v>
      </c>
      <c r="W96" s="218">
        <v>14.78</v>
      </c>
      <c r="X96" s="218">
        <v>62.64</v>
      </c>
      <c r="Y96" s="218">
        <v>0</v>
      </c>
      <c r="Z96" s="218">
        <v>118.17</v>
      </c>
      <c r="AA96" s="218">
        <v>32.56</v>
      </c>
      <c r="AB96" s="218">
        <v>0</v>
      </c>
      <c r="AC96" s="218">
        <v>12.46</v>
      </c>
      <c r="AD96" s="218">
        <v>0</v>
      </c>
      <c r="AE96" s="218">
        <v>0</v>
      </c>
      <c r="AF96" s="218">
        <v>0</v>
      </c>
      <c r="AG96" s="218">
        <v>74.97</v>
      </c>
      <c r="AH96" s="218">
        <v>0</v>
      </c>
      <c r="AI96" s="218">
        <v>0</v>
      </c>
      <c r="AJ96" s="218">
        <v>0</v>
      </c>
      <c r="AK96" s="218">
        <v>134.38999999999999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86.57</v>
      </c>
      <c r="K97" s="218">
        <v>496.72</v>
      </c>
      <c r="L97" s="218">
        <v>10.37</v>
      </c>
      <c r="M97" s="218">
        <v>62.92</v>
      </c>
      <c r="N97" s="218">
        <v>51.55</v>
      </c>
      <c r="O97" s="218">
        <v>72.400000000000006</v>
      </c>
      <c r="P97" s="218">
        <v>21.36</v>
      </c>
      <c r="Q97" s="218">
        <v>9.16</v>
      </c>
      <c r="R97" s="218">
        <v>18.63</v>
      </c>
      <c r="S97" s="218">
        <v>11.51</v>
      </c>
      <c r="T97" s="218">
        <v>0.78</v>
      </c>
      <c r="U97" s="218">
        <v>45.82</v>
      </c>
      <c r="V97" s="218">
        <v>7.32</v>
      </c>
      <c r="W97" s="218">
        <v>14.77</v>
      </c>
      <c r="X97" s="218">
        <v>62.64</v>
      </c>
      <c r="Y97" s="218">
        <v>0</v>
      </c>
      <c r="Z97" s="218">
        <v>118.17</v>
      </c>
      <c r="AA97" s="218">
        <v>32.56</v>
      </c>
      <c r="AB97" s="218">
        <v>0</v>
      </c>
      <c r="AC97" s="218">
        <v>12.46</v>
      </c>
      <c r="AD97" s="218">
        <v>0</v>
      </c>
      <c r="AE97" s="218">
        <v>0</v>
      </c>
      <c r="AF97" s="218">
        <v>0</v>
      </c>
      <c r="AG97" s="218">
        <v>74.97</v>
      </c>
      <c r="AH97" s="218">
        <v>0</v>
      </c>
      <c r="AI97" s="218">
        <v>0</v>
      </c>
      <c r="AJ97" s="218">
        <v>0</v>
      </c>
      <c r="AK97" s="218">
        <v>105.32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86.57</v>
      </c>
      <c r="K98" s="218">
        <v>496.72</v>
      </c>
      <c r="L98" s="218">
        <v>10.37</v>
      </c>
      <c r="M98" s="218">
        <v>62.92</v>
      </c>
      <c r="N98" s="218">
        <v>51.55</v>
      </c>
      <c r="O98" s="218">
        <v>72.400000000000006</v>
      </c>
      <c r="P98" s="218">
        <v>21.36</v>
      </c>
      <c r="Q98" s="218">
        <v>9.16</v>
      </c>
      <c r="R98" s="218">
        <v>18.63</v>
      </c>
      <c r="S98" s="218">
        <v>11.51</v>
      </c>
      <c r="T98" s="218">
        <v>0.78</v>
      </c>
      <c r="U98" s="218">
        <v>45.82</v>
      </c>
      <c r="V98" s="218">
        <v>7.32</v>
      </c>
      <c r="W98" s="218">
        <v>14.77</v>
      </c>
      <c r="X98" s="218">
        <v>62.64</v>
      </c>
      <c r="Y98" s="218">
        <v>0</v>
      </c>
      <c r="Z98" s="218">
        <v>118.17</v>
      </c>
      <c r="AA98" s="218">
        <v>32.56</v>
      </c>
      <c r="AB98" s="218">
        <v>0</v>
      </c>
      <c r="AC98" s="218">
        <v>12.46</v>
      </c>
      <c r="AD98" s="218">
        <v>0</v>
      </c>
      <c r="AE98" s="218">
        <v>0</v>
      </c>
      <c r="AF98" s="218">
        <v>0</v>
      </c>
      <c r="AG98" s="218">
        <v>74.97</v>
      </c>
      <c r="AH98" s="218">
        <v>0</v>
      </c>
      <c r="AI98" s="218">
        <v>0</v>
      </c>
      <c r="AJ98" s="218">
        <v>0</v>
      </c>
      <c r="AK98" s="218">
        <v>105.32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3.4482499999999992E-2</v>
      </c>
      <c r="E99">
        <f t="shared" si="0"/>
        <v>0</v>
      </c>
      <c r="F99">
        <f t="shared" si="0"/>
        <v>0</v>
      </c>
      <c r="G99">
        <f t="shared" si="0"/>
        <v>1.1077500000000001E-2</v>
      </c>
      <c r="H99">
        <f t="shared" si="0"/>
        <v>0</v>
      </c>
      <c r="I99">
        <f t="shared" si="0"/>
        <v>3.5299999999999997E-3</v>
      </c>
      <c r="J99">
        <f t="shared" si="0"/>
        <v>0.3274149999999999</v>
      </c>
      <c r="K99">
        <f t="shared" si="0"/>
        <v>9.6148775000000128</v>
      </c>
      <c r="L99">
        <f t="shared" si="0"/>
        <v>0.19722500000000015</v>
      </c>
      <c r="M99">
        <f t="shared" si="0"/>
        <v>1.5100800000000012</v>
      </c>
      <c r="N99">
        <f t="shared" si="0"/>
        <v>1.2372000000000021</v>
      </c>
      <c r="O99">
        <f t="shared" si="0"/>
        <v>1.7375999999999971</v>
      </c>
      <c r="P99">
        <f t="shared" si="0"/>
        <v>0.62430000000000052</v>
      </c>
      <c r="Q99">
        <f t="shared" si="0"/>
        <v>0.17981499999999981</v>
      </c>
      <c r="R99">
        <f t="shared" si="0"/>
        <v>0.32617250000000042</v>
      </c>
      <c r="S99">
        <f t="shared" si="0"/>
        <v>0.22270749999999992</v>
      </c>
      <c r="T99">
        <f t="shared" si="0"/>
        <v>1.2627500000000003E-2</v>
      </c>
      <c r="U99">
        <f t="shared" si="0"/>
        <v>1.0841624999999984</v>
      </c>
      <c r="V99">
        <f t="shared" si="0"/>
        <v>0.13358999999999996</v>
      </c>
      <c r="W99">
        <f t="shared" si="0"/>
        <v>0.36321250000000005</v>
      </c>
      <c r="X99">
        <f t="shared" si="0"/>
        <v>1.2621525000000007</v>
      </c>
      <c r="Y99">
        <f t="shared" si="0"/>
        <v>0</v>
      </c>
      <c r="Z99">
        <f t="shared" si="0"/>
        <v>2.4449825000000023</v>
      </c>
      <c r="AA99">
        <f t="shared" si="0"/>
        <v>0.62949499999999947</v>
      </c>
      <c r="AB99">
        <f t="shared" si="0"/>
        <v>0</v>
      </c>
      <c r="AC99">
        <f t="shared" si="0"/>
        <v>0.23884000000000014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1.2585549999999996</v>
      </c>
      <c r="AH99">
        <f t="shared" si="0"/>
        <v>1.9802499999999997E-2</v>
      </c>
      <c r="AI99">
        <f t="shared" si="0"/>
        <v>0</v>
      </c>
      <c r="AJ99">
        <f t="shared" si="0"/>
        <v>0</v>
      </c>
      <c r="AK99">
        <f t="shared" si="0"/>
        <v>2.4398649999999984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0.53017749999999997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159.55000000000001</v>
      </c>
      <c r="L3" s="218">
        <v>46.41</v>
      </c>
      <c r="M3" s="218">
        <v>0</v>
      </c>
      <c r="N3" s="218">
        <v>29</v>
      </c>
      <c r="O3" s="218">
        <v>48.71</v>
      </c>
      <c r="P3" s="218">
        <v>66.75</v>
      </c>
      <c r="Q3" s="218">
        <v>5.05</v>
      </c>
      <c r="R3" s="218">
        <v>10.41</v>
      </c>
      <c r="S3" s="218">
        <v>6.48</v>
      </c>
      <c r="T3" s="218">
        <v>0</v>
      </c>
      <c r="U3" s="218">
        <v>243.19</v>
      </c>
      <c r="V3" s="218">
        <v>4.2300000000000004</v>
      </c>
      <c r="W3" s="218">
        <v>10.73</v>
      </c>
      <c r="X3" s="218">
        <v>36.229999999999997</v>
      </c>
      <c r="Y3" s="218">
        <v>0</v>
      </c>
      <c r="Z3" s="218">
        <v>68.33</v>
      </c>
      <c r="AA3" s="218">
        <v>18.829999999999998</v>
      </c>
      <c r="AB3" s="218">
        <v>0</v>
      </c>
      <c r="AC3" s="218">
        <v>5</v>
      </c>
      <c r="AD3" s="218">
        <v>0</v>
      </c>
      <c r="AE3" s="218">
        <v>0</v>
      </c>
      <c r="AF3" s="218">
        <v>0</v>
      </c>
      <c r="AG3" s="218">
        <v>20</v>
      </c>
      <c r="AH3" s="218">
        <v>0</v>
      </c>
      <c r="AI3" s="218">
        <v>0</v>
      </c>
      <c r="AJ3" s="218">
        <v>0</v>
      </c>
      <c r="AK3" s="218">
        <v>56.7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159.55000000000001</v>
      </c>
      <c r="L4" s="218">
        <v>46.41</v>
      </c>
      <c r="M4" s="218">
        <v>0</v>
      </c>
      <c r="N4" s="218">
        <v>29</v>
      </c>
      <c r="O4" s="218">
        <v>48.71</v>
      </c>
      <c r="P4" s="218">
        <v>66.75</v>
      </c>
      <c r="Q4" s="218">
        <v>5.05</v>
      </c>
      <c r="R4" s="218">
        <v>10.41</v>
      </c>
      <c r="S4" s="218">
        <v>6.48</v>
      </c>
      <c r="T4" s="218">
        <v>0</v>
      </c>
      <c r="U4" s="218">
        <v>243.19</v>
      </c>
      <c r="V4" s="218">
        <v>4.2300000000000004</v>
      </c>
      <c r="W4" s="218">
        <v>10.73</v>
      </c>
      <c r="X4" s="218">
        <v>36.229999999999997</v>
      </c>
      <c r="Y4" s="218">
        <v>0</v>
      </c>
      <c r="Z4" s="218">
        <v>68.33</v>
      </c>
      <c r="AA4" s="218">
        <v>18.829999999999998</v>
      </c>
      <c r="AB4" s="218">
        <v>0</v>
      </c>
      <c r="AC4" s="218">
        <v>5</v>
      </c>
      <c r="AD4" s="218">
        <v>0</v>
      </c>
      <c r="AE4" s="218">
        <v>0</v>
      </c>
      <c r="AF4" s="218">
        <v>0</v>
      </c>
      <c r="AG4" s="218">
        <v>20</v>
      </c>
      <c r="AH4" s="218">
        <v>0</v>
      </c>
      <c r="AI4" s="218">
        <v>0</v>
      </c>
      <c r="AJ4" s="218">
        <v>0</v>
      </c>
      <c r="AK4" s="218">
        <v>56.7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159.55000000000001</v>
      </c>
      <c r="L5" s="218">
        <v>46.41</v>
      </c>
      <c r="M5" s="218">
        <v>0</v>
      </c>
      <c r="N5" s="218">
        <v>29</v>
      </c>
      <c r="O5" s="218">
        <v>48.71</v>
      </c>
      <c r="P5" s="218">
        <v>66.75</v>
      </c>
      <c r="Q5" s="218">
        <v>5.05</v>
      </c>
      <c r="R5" s="218">
        <v>10.41</v>
      </c>
      <c r="S5" s="218">
        <v>6.48</v>
      </c>
      <c r="T5" s="218">
        <v>0</v>
      </c>
      <c r="U5" s="218">
        <v>243.19</v>
      </c>
      <c r="V5" s="218">
        <v>4.2300000000000004</v>
      </c>
      <c r="W5" s="218">
        <v>10.73</v>
      </c>
      <c r="X5" s="218">
        <v>36.229999999999997</v>
      </c>
      <c r="Y5" s="218">
        <v>0</v>
      </c>
      <c r="Z5" s="218">
        <v>68.33</v>
      </c>
      <c r="AA5" s="218">
        <v>18.829999999999998</v>
      </c>
      <c r="AB5" s="218">
        <v>0</v>
      </c>
      <c r="AC5" s="218">
        <v>5</v>
      </c>
      <c r="AD5" s="218">
        <v>0</v>
      </c>
      <c r="AE5" s="218">
        <v>0</v>
      </c>
      <c r="AF5" s="218">
        <v>0</v>
      </c>
      <c r="AG5" s="218">
        <v>20</v>
      </c>
      <c r="AH5" s="218">
        <v>0</v>
      </c>
      <c r="AI5" s="218">
        <v>0</v>
      </c>
      <c r="AJ5" s="218">
        <v>0</v>
      </c>
      <c r="AK5" s="218">
        <v>56.7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159.55000000000001</v>
      </c>
      <c r="L6" s="218">
        <v>46.41</v>
      </c>
      <c r="M6" s="218">
        <v>0</v>
      </c>
      <c r="N6" s="218">
        <v>29</v>
      </c>
      <c r="O6" s="218">
        <v>48.71</v>
      </c>
      <c r="P6" s="218">
        <v>66.75</v>
      </c>
      <c r="Q6" s="218">
        <v>5.05</v>
      </c>
      <c r="R6" s="218">
        <v>10.41</v>
      </c>
      <c r="S6" s="218">
        <v>6.48</v>
      </c>
      <c r="T6" s="218">
        <v>0</v>
      </c>
      <c r="U6" s="218">
        <v>243.19</v>
      </c>
      <c r="V6" s="218">
        <v>4.2300000000000004</v>
      </c>
      <c r="W6" s="218">
        <v>10.73</v>
      </c>
      <c r="X6" s="218">
        <v>36.229999999999997</v>
      </c>
      <c r="Y6" s="218">
        <v>0</v>
      </c>
      <c r="Z6" s="218">
        <v>68.33</v>
      </c>
      <c r="AA6" s="218">
        <v>18.829999999999998</v>
      </c>
      <c r="AB6" s="218">
        <v>0</v>
      </c>
      <c r="AC6" s="218">
        <v>5</v>
      </c>
      <c r="AD6" s="218">
        <v>0</v>
      </c>
      <c r="AE6" s="218">
        <v>0</v>
      </c>
      <c r="AF6" s="218">
        <v>0</v>
      </c>
      <c r="AG6" s="218">
        <v>20</v>
      </c>
      <c r="AH6" s="218">
        <v>0</v>
      </c>
      <c r="AI6" s="218">
        <v>0</v>
      </c>
      <c r="AJ6" s="218">
        <v>0</v>
      </c>
      <c r="AK6" s="218">
        <v>56.7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159.55000000000001</v>
      </c>
      <c r="L7" s="218">
        <v>46.41</v>
      </c>
      <c r="M7" s="218">
        <v>0</v>
      </c>
      <c r="N7" s="218">
        <v>29</v>
      </c>
      <c r="O7" s="218">
        <v>48.71</v>
      </c>
      <c r="P7" s="218">
        <v>66.75</v>
      </c>
      <c r="Q7" s="218">
        <v>5.05</v>
      </c>
      <c r="R7" s="218">
        <v>10.41</v>
      </c>
      <c r="S7" s="218">
        <v>6.48</v>
      </c>
      <c r="T7" s="218">
        <v>0</v>
      </c>
      <c r="U7" s="218">
        <v>243.19</v>
      </c>
      <c r="V7" s="218">
        <v>4.2300000000000004</v>
      </c>
      <c r="W7" s="218">
        <v>10.73</v>
      </c>
      <c r="X7" s="218">
        <v>36.229999999999997</v>
      </c>
      <c r="Y7" s="218">
        <v>0</v>
      </c>
      <c r="Z7" s="218">
        <v>68.33</v>
      </c>
      <c r="AA7" s="218">
        <v>18.829999999999998</v>
      </c>
      <c r="AB7" s="218">
        <v>0</v>
      </c>
      <c r="AC7" s="218">
        <v>5</v>
      </c>
      <c r="AD7" s="218">
        <v>0</v>
      </c>
      <c r="AE7" s="218">
        <v>0</v>
      </c>
      <c r="AF7" s="218">
        <v>0</v>
      </c>
      <c r="AG7" s="218">
        <v>20</v>
      </c>
      <c r="AH7" s="218">
        <v>0</v>
      </c>
      <c r="AI7" s="218">
        <v>0</v>
      </c>
      <c r="AJ7" s="218">
        <v>0</v>
      </c>
      <c r="AK7" s="218">
        <v>56.7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159.55000000000001</v>
      </c>
      <c r="L8" s="218">
        <v>46.41</v>
      </c>
      <c r="M8" s="218">
        <v>0</v>
      </c>
      <c r="N8" s="218">
        <v>29</v>
      </c>
      <c r="O8" s="218">
        <v>48.71</v>
      </c>
      <c r="P8" s="218">
        <v>66.75</v>
      </c>
      <c r="Q8" s="218">
        <v>5.05</v>
      </c>
      <c r="R8" s="218">
        <v>10.41</v>
      </c>
      <c r="S8" s="218">
        <v>6.48</v>
      </c>
      <c r="T8" s="218">
        <v>0</v>
      </c>
      <c r="U8" s="218">
        <v>243.19</v>
      </c>
      <c r="V8" s="218">
        <v>4.2300000000000004</v>
      </c>
      <c r="W8" s="218">
        <v>10.73</v>
      </c>
      <c r="X8" s="218">
        <v>36.229999999999997</v>
      </c>
      <c r="Y8" s="218">
        <v>0</v>
      </c>
      <c r="Z8" s="218">
        <v>68.33</v>
      </c>
      <c r="AA8" s="218">
        <v>18.829999999999998</v>
      </c>
      <c r="AB8" s="218">
        <v>0</v>
      </c>
      <c r="AC8" s="218">
        <v>5</v>
      </c>
      <c r="AD8" s="218">
        <v>0</v>
      </c>
      <c r="AE8" s="218">
        <v>0</v>
      </c>
      <c r="AF8" s="218">
        <v>0</v>
      </c>
      <c r="AG8" s="218">
        <v>20</v>
      </c>
      <c r="AH8" s="218">
        <v>0</v>
      </c>
      <c r="AI8" s="218">
        <v>0</v>
      </c>
      <c r="AJ8" s="218">
        <v>0</v>
      </c>
      <c r="AK8" s="218">
        <v>56.7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159.55000000000001</v>
      </c>
      <c r="L9" s="218">
        <v>46.41</v>
      </c>
      <c r="M9" s="218">
        <v>0</v>
      </c>
      <c r="N9" s="218">
        <v>29</v>
      </c>
      <c r="O9" s="218">
        <v>48.71</v>
      </c>
      <c r="P9" s="218">
        <v>66.75</v>
      </c>
      <c r="Q9" s="218">
        <v>5.05</v>
      </c>
      <c r="R9" s="218">
        <v>10.41</v>
      </c>
      <c r="S9" s="218">
        <v>6.48</v>
      </c>
      <c r="T9" s="218">
        <v>0</v>
      </c>
      <c r="U9" s="218">
        <v>231.64</v>
      </c>
      <c r="V9" s="218">
        <v>4.2300000000000004</v>
      </c>
      <c r="W9" s="218">
        <v>10.73</v>
      </c>
      <c r="X9" s="218">
        <v>36.229999999999997</v>
      </c>
      <c r="Y9" s="218">
        <v>0</v>
      </c>
      <c r="Z9" s="218">
        <v>68.33</v>
      </c>
      <c r="AA9" s="218">
        <v>18.829999999999998</v>
      </c>
      <c r="AB9" s="218">
        <v>0</v>
      </c>
      <c r="AC9" s="218">
        <v>5</v>
      </c>
      <c r="AD9" s="218">
        <v>0</v>
      </c>
      <c r="AE9" s="218">
        <v>0</v>
      </c>
      <c r="AF9" s="218">
        <v>0</v>
      </c>
      <c r="AG9" s="218">
        <v>42.36</v>
      </c>
      <c r="AH9" s="218">
        <v>0</v>
      </c>
      <c r="AI9" s="218">
        <v>0</v>
      </c>
      <c r="AJ9" s="218">
        <v>0</v>
      </c>
      <c r="AK9" s="218">
        <v>56.7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0.09</v>
      </c>
      <c r="E10" s="218">
        <v>0</v>
      </c>
      <c r="F10" s="218">
        <v>0</v>
      </c>
      <c r="G10" s="218">
        <v>0.32</v>
      </c>
      <c r="H10" s="218">
        <v>0</v>
      </c>
      <c r="I10" s="218">
        <v>0</v>
      </c>
      <c r="J10" s="218">
        <v>0.84</v>
      </c>
      <c r="K10" s="218">
        <v>77.69</v>
      </c>
      <c r="L10" s="218">
        <v>46.41</v>
      </c>
      <c r="M10" s="218">
        <v>0</v>
      </c>
      <c r="N10" s="218">
        <v>29</v>
      </c>
      <c r="O10" s="218">
        <v>48.71</v>
      </c>
      <c r="P10" s="218">
        <v>66.75</v>
      </c>
      <c r="Q10" s="218">
        <v>5.05</v>
      </c>
      <c r="R10" s="218">
        <v>10.41</v>
      </c>
      <c r="S10" s="218">
        <v>6.48</v>
      </c>
      <c r="T10" s="218">
        <v>0</v>
      </c>
      <c r="U10" s="218">
        <v>220.25</v>
      </c>
      <c r="V10" s="218">
        <v>4.2300000000000004</v>
      </c>
      <c r="W10" s="218">
        <v>10.73</v>
      </c>
      <c r="X10" s="218">
        <v>36.229999999999997</v>
      </c>
      <c r="Y10" s="218">
        <v>0</v>
      </c>
      <c r="Z10" s="218">
        <v>68.33</v>
      </c>
      <c r="AA10" s="218">
        <v>18.829999999999998</v>
      </c>
      <c r="AB10" s="218">
        <v>0</v>
      </c>
      <c r="AC10" s="218">
        <v>5</v>
      </c>
      <c r="AD10" s="218">
        <v>0</v>
      </c>
      <c r="AE10" s="218">
        <v>0</v>
      </c>
      <c r="AF10" s="218">
        <v>0</v>
      </c>
      <c r="AG10" s="218">
        <v>42.36</v>
      </c>
      <c r="AH10" s="218">
        <v>0</v>
      </c>
      <c r="AI10" s="218">
        <v>0</v>
      </c>
      <c r="AJ10" s="218">
        <v>0</v>
      </c>
      <c r="AK10" s="218">
        <v>45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119.88</v>
      </c>
      <c r="L11" s="218">
        <v>46.41</v>
      </c>
      <c r="M11" s="218">
        <v>0</v>
      </c>
      <c r="N11" s="218">
        <v>29</v>
      </c>
      <c r="O11" s="218">
        <v>48.71</v>
      </c>
      <c r="P11" s="218">
        <v>66.75</v>
      </c>
      <c r="Q11" s="218">
        <v>5.22</v>
      </c>
      <c r="R11" s="218">
        <v>10.41</v>
      </c>
      <c r="S11" s="218">
        <v>6.7</v>
      </c>
      <c r="T11" s="218">
        <v>0</v>
      </c>
      <c r="U11" s="218">
        <v>205.06</v>
      </c>
      <c r="V11" s="218">
        <v>4.2300000000000004</v>
      </c>
      <c r="W11" s="218">
        <v>10.73</v>
      </c>
      <c r="X11" s="218">
        <v>36.229999999999997</v>
      </c>
      <c r="Y11" s="218">
        <v>0</v>
      </c>
      <c r="Z11" s="218">
        <v>66.64</v>
      </c>
      <c r="AA11" s="218">
        <v>18.36</v>
      </c>
      <c r="AB11" s="218">
        <v>0</v>
      </c>
      <c r="AC11" s="218">
        <v>5</v>
      </c>
      <c r="AD11" s="218">
        <v>0</v>
      </c>
      <c r="AE11" s="218">
        <v>0</v>
      </c>
      <c r="AF11" s="218">
        <v>0</v>
      </c>
      <c r="AG11" s="218">
        <v>20</v>
      </c>
      <c r="AH11" s="218">
        <v>0</v>
      </c>
      <c r="AI11" s="218">
        <v>0</v>
      </c>
      <c r="AJ11" s="218">
        <v>0</v>
      </c>
      <c r="AK11" s="218">
        <v>47.51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119.88</v>
      </c>
      <c r="L12" s="218">
        <v>46.41</v>
      </c>
      <c r="M12" s="218">
        <v>0</v>
      </c>
      <c r="N12" s="218">
        <v>29</v>
      </c>
      <c r="O12" s="218">
        <v>48.71</v>
      </c>
      <c r="P12" s="218">
        <v>66.75</v>
      </c>
      <c r="Q12" s="218">
        <v>5.05</v>
      </c>
      <c r="R12" s="218">
        <v>10.41</v>
      </c>
      <c r="S12" s="218">
        <v>6.48</v>
      </c>
      <c r="T12" s="218">
        <v>0</v>
      </c>
      <c r="U12" s="218">
        <v>205.06</v>
      </c>
      <c r="V12" s="218">
        <v>4.2300000000000004</v>
      </c>
      <c r="W12" s="218">
        <v>10.73</v>
      </c>
      <c r="X12" s="218">
        <v>36.229999999999997</v>
      </c>
      <c r="Y12" s="218">
        <v>0</v>
      </c>
      <c r="Z12" s="218">
        <v>66.64</v>
      </c>
      <c r="AA12" s="218">
        <v>18.36</v>
      </c>
      <c r="AB12" s="218">
        <v>0</v>
      </c>
      <c r="AC12" s="218">
        <v>5</v>
      </c>
      <c r="AD12" s="218">
        <v>0</v>
      </c>
      <c r="AE12" s="218">
        <v>0</v>
      </c>
      <c r="AF12" s="218">
        <v>0</v>
      </c>
      <c r="AG12" s="218">
        <v>20</v>
      </c>
      <c r="AH12" s="218">
        <v>0</v>
      </c>
      <c r="AI12" s="218">
        <v>0</v>
      </c>
      <c r="AJ12" s="218">
        <v>0</v>
      </c>
      <c r="AK12" s="218">
        <v>47.51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119.88</v>
      </c>
      <c r="L13" s="218">
        <v>46.41</v>
      </c>
      <c r="M13" s="218">
        <v>0</v>
      </c>
      <c r="N13" s="218">
        <v>29</v>
      </c>
      <c r="O13" s="218">
        <v>48.71</v>
      </c>
      <c r="P13" s="218">
        <v>66.75</v>
      </c>
      <c r="Q13" s="218">
        <v>5.05</v>
      </c>
      <c r="R13" s="218">
        <v>10.41</v>
      </c>
      <c r="S13" s="218">
        <v>6.48</v>
      </c>
      <c r="T13" s="218">
        <v>0</v>
      </c>
      <c r="U13" s="218">
        <v>205.06</v>
      </c>
      <c r="V13" s="218">
        <v>4.2300000000000004</v>
      </c>
      <c r="W13" s="218">
        <v>10.73</v>
      </c>
      <c r="X13" s="218">
        <v>36.229999999999997</v>
      </c>
      <c r="Y13" s="218">
        <v>0</v>
      </c>
      <c r="Z13" s="218">
        <v>66.06</v>
      </c>
      <c r="AA13" s="218">
        <v>9.35</v>
      </c>
      <c r="AB13" s="218">
        <v>0</v>
      </c>
      <c r="AC13" s="218">
        <v>5</v>
      </c>
      <c r="AD13" s="218">
        <v>0</v>
      </c>
      <c r="AE13" s="218">
        <v>0</v>
      </c>
      <c r="AF13" s="218">
        <v>0</v>
      </c>
      <c r="AG13" s="218">
        <v>20</v>
      </c>
      <c r="AH13" s="218">
        <v>0</v>
      </c>
      <c r="AI13" s="218">
        <v>0</v>
      </c>
      <c r="AJ13" s="218">
        <v>0</v>
      </c>
      <c r="AK13" s="218">
        <v>47.51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119.88</v>
      </c>
      <c r="L14" s="218">
        <v>46.41</v>
      </c>
      <c r="M14" s="218">
        <v>0</v>
      </c>
      <c r="N14" s="218">
        <v>29</v>
      </c>
      <c r="O14" s="218">
        <v>48.71</v>
      </c>
      <c r="P14" s="218">
        <v>66.75</v>
      </c>
      <c r="Q14" s="218">
        <v>5.05</v>
      </c>
      <c r="R14" s="218">
        <v>10.41</v>
      </c>
      <c r="S14" s="218">
        <v>6.48</v>
      </c>
      <c r="T14" s="218">
        <v>0</v>
      </c>
      <c r="U14" s="218">
        <v>205.06</v>
      </c>
      <c r="V14" s="218">
        <v>4.2300000000000004</v>
      </c>
      <c r="W14" s="218">
        <v>10.73</v>
      </c>
      <c r="X14" s="218">
        <v>36.229999999999997</v>
      </c>
      <c r="Y14" s="218">
        <v>0</v>
      </c>
      <c r="Z14" s="218">
        <v>66.06</v>
      </c>
      <c r="AA14" s="218">
        <v>9.35</v>
      </c>
      <c r="AB14" s="218">
        <v>0</v>
      </c>
      <c r="AC14" s="218">
        <v>5</v>
      </c>
      <c r="AD14" s="218">
        <v>0</v>
      </c>
      <c r="AE14" s="218">
        <v>0</v>
      </c>
      <c r="AF14" s="218">
        <v>0</v>
      </c>
      <c r="AG14" s="218">
        <v>20</v>
      </c>
      <c r="AH14" s="218">
        <v>0</v>
      </c>
      <c r="AI14" s="218">
        <v>0</v>
      </c>
      <c r="AJ14" s="218">
        <v>0</v>
      </c>
      <c r="AK14" s="218">
        <v>47.51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77.34</v>
      </c>
      <c r="L15" s="218">
        <v>46.41</v>
      </c>
      <c r="M15" s="218">
        <v>0</v>
      </c>
      <c r="N15" s="218">
        <v>29</v>
      </c>
      <c r="O15" s="218">
        <v>48.71</v>
      </c>
      <c r="P15" s="218">
        <v>66.75</v>
      </c>
      <c r="Q15" s="218">
        <v>5.05</v>
      </c>
      <c r="R15" s="218">
        <v>10.41</v>
      </c>
      <c r="S15" s="218">
        <v>6.48</v>
      </c>
      <c r="T15" s="218">
        <v>0</v>
      </c>
      <c r="U15" s="218">
        <v>205.06</v>
      </c>
      <c r="V15" s="218">
        <v>4.2300000000000004</v>
      </c>
      <c r="W15" s="218">
        <v>10.73</v>
      </c>
      <c r="X15" s="218">
        <v>36.229999999999997</v>
      </c>
      <c r="Y15" s="218">
        <v>0</v>
      </c>
      <c r="Z15" s="218">
        <v>68.33</v>
      </c>
      <c r="AA15" s="218">
        <v>18.829999999999998</v>
      </c>
      <c r="AB15" s="218">
        <v>0</v>
      </c>
      <c r="AC15" s="218">
        <v>5</v>
      </c>
      <c r="AD15" s="218">
        <v>0</v>
      </c>
      <c r="AE15" s="218">
        <v>0</v>
      </c>
      <c r="AF15" s="218">
        <v>0</v>
      </c>
      <c r="AG15" s="218">
        <v>20</v>
      </c>
      <c r="AH15" s="218">
        <v>0</v>
      </c>
      <c r="AI15" s="218">
        <v>0</v>
      </c>
      <c r="AJ15" s="218">
        <v>0</v>
      </c>
      <c r="AK15" s="218">
        <v>48.58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77.34</v>
      </c>
      <c r="L16" s="218">
        <v>46.41</v>
      </c>
      <c r="M16" s="218">
        <v>0</v>
      </c>
      <c r="N16" s="218">
        <v>29</v>
      </c>
      <c r="O16" s="218">
        <v>48.71</v>
      </c>
      <c r="P16" s="218">
        <v>66.75</v>
      </c>
      <c r="Q16" s="218">
        <v>5.05</v>
      </c>
      <c r="R16" s="218">
        <v>10.41</v>
      </c>
      <c r="S16" s="218">
        <v>6.48</v>
      </c>
      <c r="T16" s="218">
        <v>0</v>
      </c>
      <c r="U16" s="218">
        <v>205.06</v>
      </c>
      <c r="V16" s="218">
        <v>4.2300000000000004</v>
      </c>
      <c r="W16" s="218">
        <v>10.73</v>
      </c>
      <c r="X16" s="218">
        <v>36.229999999999997</v>
      </c>
      <c r="Y16" s="218">
        <v>0</v>
      </c>
      <c r="Z16" s="218">
        <v>68.33</v>
      </c>
      <c r="AA16" s="218">
        <v>18.829999999999998</v>
      </c>
      <c r="AB16" s="218">
        <v>0</v>
      </c>
      <c r="AC16" s="218">
        <v>5</v>
      </c>
      <c r="AD16" s="218">
        <v>0</v>
      </c>
      <c r="AE16" s="218">
        <v>0</v>
      </c>
      <c r="AF16" s="218">
        <v>0</v>
      </c>
      <c r="AG16" s="218">
        <v>20</v>
      </c>
      <c r="AH16" s="218">
        <v>0</v>
      </c>
      <c r="AI16" s="218">
        <v>0</v>
      </c>
      <c r="AJ16" s="218">
        <v>0</v>
      </c>
      <c r="AK16" s="218">
        <v>48.58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77.34</v>
      </c>
      <c r="L17" s="218">
        <v>46.41</v>
      </c>
      <c r="M17" s="218">
        <v>0</v>
      </c>
      <c r="N17" s="218">
        <v>29</v>
      </c>
      <c r="O17" s="218">
        <v>48.71</v>
      </c>
      <c r="P17" s="218">
        <v>66.75</v>
      </c>
      <c r="Q17" s="218">
        <v>5.05</v>
      </c>
      <c r="R17" s="218">
        <v>10.41</v>
      </c>
      <c r="S17" s="218">
        <v>6.48</v>
      </c>
      <c r="T17" s="218">
        <v>0</v>
      </c>
      <c r="U17" s="218">
        <v>205.06</v>
      </c>
      <c r="V17" s="218">
        <v>4.2300000000000004</v>
      </c>
      <c r="W17" s="218">
        <v>10.73</v>
      </c>
      <c r="X17" s="218">
        <v>36.229999999999997</v>
      </c>
      <c r="Y17" s="218">
        <v>0</v>
      </c>
      <c r="Z17" s="218">
        <v>68.33</v>
      </c>
      <c r="AA17" s="218">
        <v>18.829999999999998</v>
      </c>
      <c r="AB17" s="218">
        <v>0</v>
      </c>
      <c r="AC17" s="218">
        <v>5</v>
      </c>
      <c r="AD17" s="218">
        <v>0</v>
      </c>
      <c r="AE17" s="218">
        <v>0</v>
      </c>
      <c r="AF17" s="218">
        <v>0</v>
      </c>
      <c r="AG17" s="218">
        <v>20</v>
      </c>
      <c r="AH17" s="218">
        <v>0</v>
      </c>
      <c r="AI17" s="218">
        <v>0</v>
      </c>
      <c r="AJ17" s="218">
        <v>0</v>
      </c>
      <c r="AK17" s="218">
        <v>48.58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77.34</v>
      </c>
      <c r="L18" s="218">
        <v>46.41</v>
      </c>
      <c r="M18" s="218">
        <v>0</v>
      </c>
      <c r="N18" s="218">
        <v>29</v>
      </c>
      <c r="O18" s="218">
        <v>48.71</v>
      </c>
      <c r="P18" s="218">
        <v>66.75</v>
      </c>
      <c r="Q18" s="218">
        <v>5.05</v>
      </c>
      <c r="R18" s="218">
        <v>10.41</v>
      </c>
      <c r="S18" s="218">
        <v>6.48</v>
      </c>
      <c r="T18" s="218">
        <v>0</v>
      </c>
      <c r="U18" s="218">
        <v>205.06</v>
      </c>
      <c r="V18" s="218">
        <v>4.2300000000000004</v>
      </c>
      <c r="W18" s="218">
        <v>10.73</v>
      </c>
      <c r="X18" s="218">
        <v>36.229999999999997</v>
      </c>
      <c r="Y18" s="218">
        <v>0</v>
      </c>
      <c r="Z18" s="218">
        <v>68.33</v>
      </c>
      <c r="AA18" s="218">
        <v>18.829999999999998</v>
      </c>
      <c r="AB18" s="218">
        <v>0</v>
      </c>
      <c r="AC18" s="218">
        <v>5</v>
      </c>
      <c r="AD18" s="218">
        <v>0</v>
      </c>
      <c r="AE18" s="218">
        <v>0</v>
      </c>
      <c r="AF18" s="218">
        <v>0</v>
      </c>
      <c r="AG18" s="218">
        <v>20</v>
      </c>
      <c r="AH18" s="218">
        <v>0</v>
      </c>
      <c r="AI18" s="218">
        <v>0</v>
      </c>
      <c r="AJ18" s="218">
        <v>0</v>
      </c>
      <c r="AK18" s="218">
        <v>48.58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77.34</v>
      </c>
      <c r="L19" s="218">
        <v>46.41</v>
      </c>
      <c r="M19" s="218">
        <v>0</v>
      </c>
      <c r="N19" s="218">
        <v>29</v>
      </c>
      <c r="O19" s="218">
        <v>48.71</v>
      </c>
      <c r="P19" s="218">
        <v>66.75</v>
      </c>
      <c r="Q19" s="218">
        <v>5.05</v>
      </c>
      <c r="R19" s="218">
        <v>10.41</v>
      </c>
      <c r="S19" s="218">
        <v>6.48</v>
      </c>
      <c r="T19" s="218">
        <v>0</v>
      </c>
      <c r="U19" s="218">
        <v>205.06</v>
      </c>
      <c r="V19" s="218">
        <v>4.2300000000000004</v>
      </c>
      <c r="W19" s="218">
        <v>10.73</v>
      </c>
      <c r="X19" s="218">
        <v>36.229999999999997</v>
      </c>
      <c r="Y19" s="218">
        <v>0</v>
      </c>
      <c r="Z19" s="218">
        <v>68.33</v>
      </c>
      <c r="AA19" s="218">
        <v>18.829999999999998</v>
      </c>
      <c r="AB19" s="218">
        <v>0</v>
      </c>
      <c r="AC19" s="218">
        <v>5</v>
      </c>
      <c r="AD19" s="218">
        <v>0</v>
      </c>
      <c r="AE19" s="218">
        <v>0</v>
      </c>
      <c r="AF19" s="218">
        <v>0</v>
      </c>
      <c r="AG19" s="218">
        <v>20</v>
      </c>
      <c r="AH19" s="218">
        <v>0</v>
      </c>
      <c r="AI19" s="218">
        <v>0</v>
      </c>
      <c r="AJ19" s="218">
        <v>0</v>
      </c>
      <c r="AK19" s="218">
        <v>48.58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77.34</v>
      </c>
      <c r="L20" s="218">
        <v>46.41</v>
      </c>
      <c r="M20" s="218">
        <v>0</v>
      </c>
      <c r="N20" s="218">
        <v>29</v>
      </c>
      <c r="O20" s="218">
        <v>48.71</v>
      </c>
      <c r="P20" s="218">
        <v>66.75</v>
      </c>
      <c r="Q20" s="218">
        <v>5.05</v>
      </c>
      <c r="R20" s="218">
        <v>10.41</v>
      </c>
      <c r="S20" s="218">
        <v>6.48</v>
      </c>
      <c r="T20" s="218">
        <v>0</v>
      </c>
      <c r="U20" s="218">
        <v>205.06</v>
      </c>
      <c r="V20" s="218">
        <v>4.2300000000000004</v>
      </c>
      <c r="W20" s="218">
        <v>10.73</v>
      </c>
      <c r="X20" s="218">
        <v>36.229999999999997</v>
      </c>
      <c r="Y20" s="218">
        <v>0</v>
      </c>
      <c r="Z20" s="218">
        <v>68.33</v>
      </c>
      <c r="AA20" s="218">
        <v>18.829999999999998</v>
      </c>
      <c r="AB20" s="218">
        <v>0</v>
      </c>
      <c r="AC20" s="218">
        <v>5</v>
      </c>
      <c r="AD20" s="218">
        <v>0</v>
      </c>
      <c r="AE20" s="218">
        <v>0</v>
      </c>
      <c r="AF20" s="218">
        <v>0</v>
      </c>
      <c r="AG20" s="218">
        <v>20</v>
      </c>
      <c r="AH20" s="218">
        <v>0</v>
      </c>
      <c r="AI20" s="218">
        <v>0</v>
      </c>
      <c r="AJ20" s="218">
        <v>0</v>
      </c>
      <c r="AK20" s="218">
        <v>48.58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77.34</v>
      </c>
      <c r="L21" s="218">
        <v>46.41</v>
      </c>
      <c r="M21" s="218">
        <v>0</v>
      </c>
      <c r="N21" s="218">
        <v>29</v>
      </c>
      <c r="O21" s="218">
        <v>48.71</v>
      </c>
      <c r="P21" s="218">
        <v>66.75</v>
      </c>
      <c r="Q21" s="218">
        <v>1.87</v>
      </c>
      <c r="R21" s="218">
        <v>10.41</v>
      </c>
      <c r="S21" s="218">
        <v>2.8</v>
      </c>
      <c r="T21" s="218">
        <v>0</v>
      </c>
      <c r="U21" s="218">
        <v>205.06</v>
      </c>
      <c r="V21" s="218">
        <v>4.2300000000000004</v>
      </c>
      <c r="W21" s="218">
        <v>10.73</v>
      </c>
      <c r="X21" s="218">
        <v>36.229999999999997</v>
      </c>
      <c r="Y21" s="218">
        <v>0</v>
      </c>
      <c r="Z21" s="218">
        <v>68.33</v>
      </c>
      <c r="AA21" s="218">
        <v>18.829999999999998</v>
      </c>
      <c r="AB21" s="218">
        <v>0</v>
      </c>
      <c r="AC21" s="218">
        <v>5</v>
      </c>
      <c r="AD21" s="218">
        <v>0</v>
      </c>
      <c r="AE21" s="218">
        <v>0</v>
      </c>
      <c r="AF21" s="218">
        <v>0</v>
      </c>
      <c r="AG21" s="218">
        <v>20</v>
      </c>
      <c r="AH21" s="218">
        <v>0</v>
      </c>
      <c r="AI21" s="218">
        <v>0</v>
      </c>
      <c r="AJ21" s="218">
        <v>0</v>
      </c>
      <c r="AK21" s="218">
        <v>48.58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77.34</v>
      </c>
      <c r="L22" s="218">
        <v>46.41</v>
      </c>
      <c r="M22" s="218">
        <v>0</v>
      </c>
      <c r="N22" s="218">
        <v>29</v>
      </c>
      <c r="O22" s="218">
        <v>48.71</v>
      </c>
      <c r="P22" s="218">
        <v>66.75</v>
      </c>
      <c r="Q22" s="218">
        <v>5.05</v>
      </c>
      <c r="R22" s="218">
        <v>10.41</v>
      </c>
      <c r="S22" s="218">
        <v>6.48</v>
      </c>
      <c r="T22" s="218">
        <v>0</v>
      </c>
      <c r="U22" s="218">
        <v>205.06</v>
      </c>
      <c r="V22" s="218">
        <v>4.2300000000000004</v>
      </c>
      <c r="W22" s="218">
        <v>10.73</v>
      </c>
      <c r="X22" s="218">
        <v>36.229999999999997</v>
      </c>
      <c r="Y22" s="218">
        <v>0</v>
      </c>
      <c r="Z22" s="218">
        <v>68.33</v>
      </c>
      <c r="AA22" s="218">
        <v>18.829999999999998</v>
      </c>
      <c r="AB22" s="218">
        <v>0</v>
      </c>
      <c r="AC22" s="218">
        <v>5</v>
      </c>
      <c r="AD22" s="218">
        <v>0</v>
      </c>
      <c r="AE22" s="218">
        <v>0</v>
      </c>
      <c r="AF22" s="218">
        <v>0</v>
      </c>
      <c r="AG22" s="218">
        <v>20</v>
      </c>
      <c r="AH22" s="218">
        <v>0</v>
      </c>
      <c r="AI22" s="218">
        <v>0</v>
      </c>
      <c r="AJ22" s="218">
        <v>0</v>
      </c>
      <c r="AK22" s="218">
        <v>48.58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1.8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77.34</v>
      </c>
      <c r="L23" s="218">
        <v>46.41</v>
      </c>
      <c r="M23" s="218">
        <v>0</v>
      </c>
      <c r="N23" s="218">
        <v>29</v>
      </c>
      <c r="O23" s="218">
        <v>48.71</v>
      </c>
      <c r="P23" s="218">
        <v>66.75</v>
      </c>
      <c r="Q23" s="218">
        <v>5.05</v>
      </c>
      <c r="R23" s="218">
        <v>10.41</v>
      </c>
      <c r="S23" s="218">
        <v>6.48</v>
      </c>
      <c r="T23" s="218">
        <v>0</v>
      </c>
      <c r="U23" s="218">
        <v>205.06</v>
      </c>
      <c r="V23" s="218">
        <v>4.2300000000000004</v>
      </c>
      <c r="W23" s="218">
        <v>10.73</v>
      </c>
      <c r="X23" s="218">
        <v>36.229999999999997</v>
      </c>
      <c r="Y23" s="218">
        <v>0</v>
      </c>
      <c r="Z23" s="218">
        <v>68.33</v>
      </c>
      <c r="AA23" s="218">
        <v>18.829999999999998</v>
      </c>
      <c r="AB23" s="218">
        <v>0</v>
      </c>
      <c r="AC23" s="218">
        <v>5</v>
      </c>
      <c r="AD23" s="218">
        <v>0</v>
      </c>
      <c r="AE23" s="218">
        <v>0</v>
      </c>
      <c r="AF23" s="218">
        <v>0</v>
      </c>
      <c r="AG23" s="218">
        <v>20</v>
      </c>
      <c r="AH23" s="218">
        <v>0</v>
      </c>
      <c r="AI23" s="218">
        <v>0</v>
      </c>
      <c r="AJ23" s="218">
        <v>0</v>
      </c>
      <c r="AK23" s="218">
        <v>48.58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1.8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96.68</v>
      </c>
      <c r="L24" s="218">
        <v>46.41</v>
      </c>
      <c r="M24" s="218">
        <v>0</v>
      </c>
      <c r="N24" s="218">
        <v>29</v>
      </c>
      <c r="O24" s="218">
        <v>48.71</v>
      </c>
      <c r="P24" s="218">
        <v>66.75</v>
      </c>
      <c r="Q24" s="218">
        <v>5.05</v>
      </c>
      <c r="R24" s="218">
        <v>10.41</v>
      </c>
      <c r="S24" s="218">
        <v>6.7</v>
      </c>
      <c r="T24" s="218">
        <v>0</v>
      </c>
      <c r="U24" s="218">
        <v>205.06</v>
      </c>
      <c r="V24" s="218">
        <v>4.2300000000000004</v>
      </c>
      <c r="W24" s="218">
        <v>10.73</v>
      </c>
      <c r="X24" s="218">
        <v>36.229999999999997</v>
      </c>
      <c r="Y24" s="218">
        <v>0</v>
      </c>
      <c r="Z24" s="218">
        <v>68.33</v>
      </c>
      <c r="AA24" s="218">
        <v>18.829999999999998</v>
      </c>
      <c r="AB24" s="218">
        <v>0</v>
      </c>
      <c r="AC24" s="218">
        <v>5</v>
      </c>
      <c r="AD24" s="218">
        <v>0</v>
      </c>
      <c r="AE24" s="218">
        <v>0</v>
      </c>
      <c r="AF24" s="218">
        <v>0</v>
      </c>
      <c r="AG24" s="218">
        <v>20</v>
      </c>
      <c r="AH24" s="218">
        <v>0</v>
      </c>
      <c r="AI24" s="218">
        <v>0</v>
      </c>
      <c r="AJ24" s="218">
        <v>0</v>
      </c>
      <c r="AK24" s="218">
        <v>48.58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2.06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79.89</v>
      </c>
      <c r="L25" s="218">
        <v>46.41</v>
      </c>
      <c r="M25" s="218">
        <v>0</v>
      </c>
      <c r="N25" s="218">
        <v>29</v>
      </c>
      <c r="O25" s="218">
        <v>48.71</v>
      </c>
      <c r="P25" s="218">
        <v>66.75</v>
      </c>
      <c r="Q25" s="218">
        <v>5.22</v>
      </c>
      <c r="R25" s="218">
        <v>10.41</v>
      </c>
      <c r="S25" s="218">
        <v>6.69</v>
      </c>
      <c r="T25" s="218">
        <v>0</v>
      </c>
      <c r="U25" s="218">
        <v>205.06</v>
      </c>
      <c r="V25" s="218">
        <v>4.2300000000000004</v>
      </c>
      <c r="W25" s="218">
        <v>10.73</v>
      </c>
      <c r="X25" s="218">
        <v>36.229999999999997</v>
      </c>
      <c r="Y25" s="218">
        <v>0</v>
      </c>
      <c r="Z25" s="218">
        <v>68.33</v>
      </c>
      <c r="AA25" s="218">
        <v>18.829999999999998</v>
      </c>
      <c r="AB25" s="218">
        <v>0</v>
      </c>
      <c r="AC25" s="218">
        <v>5</v>
      </c>
      <c r="AD25" s="218">
        <v>0</v>
      </c>
      <c r="AE25" s="218">
        <v>0</v>
      </c>
      <c r="AF25" s="218">
        <v>0</v>
      </c>
      <c r="AG25" s="218">
        <v>20</v>
      </c>
      <c r="AH25" s="218">
        <v>0</v>
      </c>
      <c r="AI25" s="218">
        <v>0</v>
      </c>
      <c r="AJ25" s="218">
        <v>0</v>
      </c>
      <c r="AK25" s="218">
        <v>48.58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2.3199999999999998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79.89</v>
      </c>
      <c r="L26" s="218">
        <v>46.41</v>
      </c>
      <c r="M26" s="218">
        <v>0</v>
      </c>
      <c r="N26" s="218">
        <v>29</v>
      </c>
      <c r="O26" s="218">
        <v>48.71</v>
      </c>
      <c r="P26" s="218">
        <v>66.75</v>
      </c>
      <c r="Q26" s="218">
        <v>5.22</v>
      </c>
      <c r="R26" s="218">
        <v>10.42</v>
      </c>
      <c r="S26" s="218">
        <v>6.69</v>
      </c>
      <c r="T26" s="218">
        <v>0</v>
      </c>
      <c r="U26" s="218">
        <v>205.06</v>
      </c>
      <c r="V26" s="218">
        <v>4.2300000000000004</v>
      </c>
      <c r="W26" s="218">
        <v>10.73</v>
      </c>
      <c r="X26" s="218">
        <v>36.229999999999997</v>
      </c>
      <c r="Y26" s="218">
        <v>0</v>
      </c>
      <c r="Z26" s="218">
        <v>68.33</v>
      </c>
      <c r="AA26" s="218">
        <v>18.829999999999998</v>
      </c>
      <c r="AB26" s="218">
        <v>0</v>
      </c>
      <c r="AC26" s="218">
        <v>5</v>
      </c>
      <c r="AD26" s="218">
        <v>0</v>
      </c>
      <c r="AE26" s="218">
        <v>0</v>
      </c>
      <c r="AF26" s="218">
        <v>0</v>
      </c>
      <c r="AG26" s="218">
        <v>20</v>
      </c>
      <c r="AH26" s="218">
        <v>0</v>
      </c>
      <c r="AI26" s="218">
        <v>0</v>
      </c>
      <c r="AJ26" s="218">
        <v>0</v>
      </c>
      <c r="AK26" s="218">
        <v>48.58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2.58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116.02</v>
      </c>
      <c r="L27" s="218">
        <v>46.41</v>
      </c>
      <c r="M27" s="218">
        <v>0</v>
      </c>
      <c r="N27" s="218">
        <v>29</v>
      </c>
      <c r="O27" s="218">
        <v>48.71</v>
      </c>
      <c r="P27" s="218">
        <v>66.75</v>
      </c>
      <c r="Q27" s="218">
        <v>5.22</v>
      </c>
      <c r="R27" s="218">
        <v>10.42</v>
      </c>
      <c r="S27" s="218">
        <v>6.69</v>
      </c>
      <c r="T27" s="218">
        <v>0</v>
      </c>
      <c r="U27" s="218">
        <v>205.06</v>
      </c>
      <c r="V27" s="218">
        <v>4.2300000000000004</v>
      </c>
      <c r="W27" s="218">
        <v>10.73</v>
      </c>
      <c r="X27" s="218">
        <v>36.229999999999997</v>
      </c>
      <c r="Y27" s="218">
        <v>0</v>
      </c>
      <c r="Z27" s="218">
        <v>68.33</v>
      </c>
      <c r="AA27" s="218">
        <v>18.829999999999998</v>
      </c>
      <c r="AB27" s="218">
        <v>0</v>
      </c>
      <c r="AC27" s="218">
        <v>5</v>
      </c>
      <c r="AD27" s="218">
        <v>0</v>
      </c>
      <c r="AE27" s="218">
        <v>0</v>
      </c>
      <c r="AF27" s="218">
        <v>0</v>
      </c>
      <c r="AG27" s="218">
        <v>20</v>
      </c>
      <c r="AH27" s="218">
        <v>0</v>
      </c>
      <c r="AI27" s="218">
        <v>0</v>
      </c>
      <c r="AJ27" s="218">
        <v>0</v>
      </c>
      <c r="AK27" s="218">
        <v>48.58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13.16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2.84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96.97</v>
      </c>
      <c r="L28" s="218">
        <v>46.41</v>
      </c>
      <c r="M28" s="218">
        <v>0</v>
      </c>
      <c r="N28" s="218">
        <v>29</v>
      </c>
      <c r="O28" s="218">
        <v>48.71</v>
      </c>
      <c r="P28" s="218">
        <v>66.75</v>
      </c>
      <c r="Q28" s="218">
        <v>5.22</v>
      </c>
      <c r="R28" s="218">
        <v>10.42</v>
      </c>
      <c r="S28" s="218">
        <v>6.69</v>
      </c>
      <c r="T28" s="218">
        <v>0</v>
      </c>
      <c r="U28" s="218">
        <v>205.06</v>
      </c>
      <c r="V28" s="218">
        <v>4.2300000000000004</v>
      </c>
      <c r="W28" s="218">
        <v>10.73</v>
      </c>
      <c r="X28" s="218">
        <v>36.229999999999997</v>
      </c>
      <c r="Y28" s="218">
        <v>0</v>
      </c>
      <c r="Z28" s="218">
        <v>68.33</v>
      </c>
      <c r="AA28" s="218">
        <v>18.829999999999998</v>
      </c>
      <c r="AB28" s="218">
        <v>0</v>
      </c>
      <c r="AC28" s="218">
        <v>5</v>
      </c>
      <c r="AD28" s="218">
        <v>0</v>
      </c>
      <c r="AE28" s="218">
        <v>0</v>
      </c>
      <c r="AF28" s="218">
        <v>0</v>
      </c>
      <c r="AG28" s="218">
        <v>20</v>
      </c>
      <c r="AH28" s="218">
        <v>0</v>
      </c>
      <c r="AI28" s="218">
        <v>0</v>
      </c>
      <c r="AJ28" s="218">
        <v>0</v>
      </c>
      <c r="AK28" s="218">
        <v>48.58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18.75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2.84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96.97</v>
      </c>
      <c r="L29" s="218">
        <v>46.41</v>
      </c>
      <c r="M29" s="218">
        <v>0</v>
      </c>
      <c r="N29" s="218">
        <v>29</v>
      </c>
      <c r="O29" s="218">
        <v>48.71</v>
      </c>
      <c r="P29" s="218">
        <v>66.75</v>
      </c>
      <c r="Q29" s="218">
        <v>5.22</v>
      </c>
      <c r="R29" s="218">
        <v>10.42</v>
      </c>
      <c r="S29" s="218">
        <v>6.69</v>
      </c>
      <c r="T29" s="218">
        <v>0</v>
      </c>
      <c r="U29" s="218">
        <v>205.06</v>
      </c>
      <c r="V29" s="218">
        <v>4.2300000000000004</v>
      </c>
      <c r="W29" s="218">
        <v>10.73</v>
      </c>
      <c r="X29" s="218">
        <v>36.229999999999997</v>
      </c>
      <c r="Y29" s="218">
        <v>0</v>
      </c>
      <c r="Z29" s="218">
        <v>68.33</v>
      </c>
      <c r="AA29" s="218">
        <v>18.829999999999998</v>
      </c>
      <c r="AB29" s="218">
        <v>0</v>
      </c>
      <c r="AC29" s="218">
        <v>5</v>
      </c>
      <c r="AD29" s="218">
        <v>0</v>
      </c>
      <c r="AE29" s="218">
        <v>0</v>
      </c>
      <c r="AF29" s="218">
        <v>0</v>
      </c>
      <c r="AG29" s="218">
        <v>20</v>
      </c>
      <c r="AH29" s="218">
        <v>0</v>
      </c>
      <c r="AI29" s="218">
        <v>0</v>
      </c>
      <c r="AJ29" s="218">
        <v>0</v>
      </c>
      <c r="AK29" s="218">
        <v>48.58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2.84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79.89</v>
      </c>
      <c r="L30" s="218">
        <v>17.760000000000002</v>
      </c>
      <c r="M30" s="218">
        <v>0</v>
      </c>
      <c r="N30" s="218">
        <v>29</v>
      </c>
      <c r="O30" s="218">
        <v>48.71</v>
      </c>
      <c r="P30" s="218">
        <v>66.75</v>
      </c>
      <c r="Q30" s="218">
        <v>2.72</v>
      </c>
      <c r="R30" s="218">
        <v>3.74</v>
      </c>
      <c r="S30" s="218">
        <v>2.91</v>
      </c>
      <c r="T30" s="218">
        <v>0</v>
      </c>
      <c r="U30" s="218">
        <v>205.06</v>
      </c>
      <c r="V30" s="218">
        <v>4.2300000000000004</v>
      </c>
      <c r="W30" s="218">
        <v>10.73</v>
      </c>
      <c r="X30" s="218">
        <v>36.229999999999997</v>
      </c>
      <c r="Y30" s="218">
        <v>0</v>
      </c>
      <c r="Z30" s="218">
        <v>68.33</v>
      </c>
      <c r="AA30" s="218">
        <v>18.829999999999998</v>
      </c>
      <c r="AB30" s="218">
        <v>0</v>
      </c>
      <c r="AC30" s="218">
        <v>5</v>
      </c>
      <c r="AD30" s="218">
        <v>0</v>
      </c>
      <c r="AE30" s="218">
        <v>0</v>
      </c>
      <c r="AF30" s="218">
        <v>0</v>
      </c>
      <c r="AG30" s="218">
        <v>20</v>
      </c>
      <c r="AH30" s="218">
        <v>0</v>
      </c>
      <c r="AI30" s="218">
        <v>0</v>
      </c>
      <c r="AJ30" s="218">
        <v>0</v>
      </c>
      <c r="AK30" s="218">
        <v>48.58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3.87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80.47</v>
      </c>
      <c r="L31" s="218">
        <v>17.760000000000002</v>
      </c>
      <c r="M31" s="218">
        <v>0</v>
      </c>
      <c r="N31" s="218">
        <v>29</v>
      </c>
      <c r="O31" s="218">
        <v>48.71</v>
      </c>
      <c r="P31" s="218">
        <v>66.75</v>
      </c>
      <c r="Q31" s="218">
        <v>2.72</v>
      </c>
      <c r="R31" s="218">
        <v>3.74</v>
      </c>
      <c r="S31" s="218">
        <v>2.91</v>
      </c>
      <c r="T31" s="218">
        <v>0</v>
      </c>
      <c r="U31" s="218">
        <v>205.06</v>
      </c>
      <c r="V31" s="218">
        <v>4.2</v>
      </c>
      <c r="W31" s="218">
        <v>10.73</v>
      </c>
      <c r="X31" s="218">
        <v>36.22</v>
      </c>
      <c r="Y31" s="218">
        <v>0</v>
      </c>
      <c r="Z31" s="218">
        <v>68.33</v>
      </c>
      <c r="AA31" s="218">
        <v>18.829999999999998</v>
      </c>
      <c r="AB31" s="218">
        <v>0</v>
      </c>
      <c r="AC31" s="218">
        <v>5</v>
      </c>
      <c r="AD31" s="218">
        <v>0</v>
      </c>
      <c r="AE31" s="218">
        <v>0</v>
      </c>
      <c r="AF31" s="218">
        <v>0</v>
      </c>
      <c r="AG31" s="218">
        <v>20</v>
      </c>
      <c r="AH31" s="218">
        <v>0</v>
      </c>
      <c r="AI31" s="218">
        <v>0</v>
      </c>
      <c r="AJ31" s="218">
        <v>0</v>
      </c>
      <c r="AK31" s="218">
        <v>48.58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3.87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80.47</v>
      </c>
      <c r="L32" s="218">
        <v>17.760000000000002</v>
      </c>
      <c r="M32" s="218">
        <v>0</v>
      </c>
      <c r="N32" s="218">
        <v>29</v>
      </c>
      <c r="O32" s="218">
        <v>48.71</v>
      </c>
      <c r="P32" s="218">
        <v>66.75</v>
      </c>
      <c r="Q32" s="218">
        <v>2.72</v>
      </c>
      <c r="R32" s="218">
        <v>3.74</v>
      </c>
      <c r="S32" s="218">
        <v>2.91</v>
      </c>
      <c r="T32" s="218">
        <v>0</v>
      </c>
      <c r="U32" s="218">
        <v>205.06</v>
      </c>
      <c r="V32" s="218">
        <v>4.2</v>
      </c>
      <c r="W32" s="218">
        <v>10.73</v>
      </c>
      <c r="X32" s="218">
        <v>36.22</v>
      </c>
      <c r="Y32" s="218">
        <v>0</v>
      </c>
      <c r="Z32" s="218">
        <v>68.33</v>
      </c>
      <c r="AA32" s="218">
        <v>18.829999999999998</v>
      </c>
      <c r="AB32" s="218">
        <v>0</v>
      </c>
      <c r="AC32" s="218">
        <v>5</v>
      </c>
      <c r="AD32" s="218">
        <v>0</v>
      </c>
      <c r="AE32" s="218">
        <v>0</v>
      </c>
      <c r="AF32" s="218">
        <v>0</v>
      </c>
      <c r="AG32" s="218">
        <v>20</v>
      </c>
      <c r="AH32" s="218">
        <v>0</v>
      </c>
      <c r="AI32" s="218">
        <v>0</v>
      </c>
      <c r="AJ32" s="218">
        <v>0</v>
      </c>
      <c r="AK32" s="218">
        <v>48.58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3.87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87.22</v>
      </c>
      <c r="L33" s="218">
        <v>17.760000000000002</v>
      </c>
      <c r="M33" s="218">
        <v>0</v>
      </c>
      <c r="N33" s="218">
        <v>29</v>
      </c>
      <c r="O33" s="218">
        <v>48.71</v>
      </c>
      <c r="P33" s="218">
        <v>66.75</v>
      </c>
      <c r="Q33" s="218">
        <v>2.89</v>
      </c>
      <c r="R33" s="218">
        <v>3.87</v>
      </c>
      <c r="S33" s="218">
        <v>3.45</v>
      </c>
      <c r="T33" s="218">
        <v>0</v>
      </c>
      <c r="U33" s="218">
        <v>205.06</v>
      </c>
      <c r="V33" s="218">
        <v>4.2</v>
      </c>
      <c r="W33" s="218">
        <v>10.73</v>
      </c>
      <c r="X33" s="218">
        <v>36.22</v>
      </c>
      <c r="Y33" s="218">
        <v>0</v>
      </c>
      <c r="Z33" s="218">
        <v>68.33</v>
      </c>
      <c r="AA33" s="218">
        <v>18.829999999999998</v>
      </c>
      <c r="AB33" s="218">
        <v>0</v>
      </c>
      <c r="AC33" s="218">
        <v>5</v>
      </c>
      <c r="AD33" s="218">
        <v>0</v>
      </c>
      <c r="AE33" s="218">
        <v>0</v>
      </c>
      <c r="AF33" s="218">
        <v>0</v>
      </c>
      <c r="AG33" s="218">
        <v>20</v>
      </c>
      <c r="AH33" s="218">
        <v>0</v>
      </c>
      <c r="AI33" s="218">
        <v>0</v>
      </c>
      <c r="AJ33" s="218">
        <v>0</v>
      </c>
      <c r="AK33" s="218">
        <v>48.58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3.87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87.22</v>
      </c>
      <c r="L34" s="218">
        <v>17.760000000000002</v>
      </c>
      <c r="M34" s="218">
        <v>0</v>
      </c>
      <c r="N34" s="218">
        <v>29</v>
      </c>
      <c r="O34" s="218">
        <v>48.71</v>
      </c>
      <c r="P34" s="218">
        <v>66.75</v>
      </c>
      <c r="Q34" s="218">
        <v>2.89</v>
      </c>
      <c r="R34" s="218">
        <v>3.87</v>
      </c>
      <c r="S34" s="218">
        <v>3.45</v>
      </c>
      <c r="T34" s="218">
        <v>0</v>
      </c>
      <c r="U34" s="218">
        <v>205.06</v>
      </c>
      <c r="V34" s="218">
        <v>4.2</v>
      </c>
      <c r="W34" s="218">
        <v>10.73</v>
      </c>
      <c r="X34" s="218">
        <v>36.22</v>
      </c>
      <c r="Y34" s="218">
        <v>0</v>
      </c>
      <c r="Z34" s="218">
        <v>68.33</v>
      </c>
      <c r="AA34" s="218">
        <v>18.829999999999998</v>
      </c>
      <c r="AB34" s="218">
        <v>0</v>
      </c>
      <c r="AC34" s="218">
        <v>5</v>
      </c>
      <c r="AD34" s="218">
        <v>0</v>
      </c>
      <c r="AE34" s="218">
        <v>0</v>
      </c>
      <c r="AF34" s="218">
        <v>0</v>
      </c>
      <c r="AG34" s="218">
        <v>20</v>
      </c>
      <c r="AH34" s="218">
        <v>0</v>
      </c>
      <c r="AI34" s="218">
        <v>0</v>
      </c>
      <c r="AJ34" s="218">
        <v>0</v>
      </c>
      <c r="AK34" s="218">
        <v>48.58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0.66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87.09</v>
      </c>
      <c r="L35" s="218">
        <v>22.73</v>
      </c>
      <c r="M35" s="218">
        <v>0</v>
      </c>
      <c r="N35" s="218">
        <v>29</v>
      </c>
      <c r="O35" s="218">
        <v>48.71</v>
      </c>
      <c r="P35" s="218">
        <v>66.75</v>
      </c>
      <c r="Q35" s="218">
        <v>2.89</v>
      </c>
      <c r="R35" s="218">
        <v>3.87</v>
      </c>
      <c r="S35" s="218">
        <v>3.33</v>
      </c>
      <c r="T35" s="218">
        <v>0</v>
      </c>
      <c r="U35" s="218">
        <v>205.06</v>
      </c>
      <c r="V35" s="218">
        <v>4.2</v>
      </c>
      <c r="W35" s="218">
        <v>10.73</v>
      </c>
      <c r="X35" s="218">
        <v>36.22</v>
      </c>
      <c r="Y35" s="218">
        <v>0</v>
      </c>
      <c r="Z35" s="218">
        <v>68.33</v>
      </c>
      <c r="AA35" s="218">
        <v>18.829999999999998</v>
      </c>
      <c r="AB35" s="218">
        <v>0</v>
      </c>
      <c r="AC35" s="218">
        <v>5</v>
      </c>
      <c r="AD35" s="218">
        <v>0</v>
      </c>
      <c r="AE35" s="218">
        <v>0</v>
      </c>
      <c r="AF35" s="218">
        <v>0</v>
      </c>
      <c r="AG35" s="218">
        <v>20</v>
      </c>
      <c r="AH35" s="218">
        <v>0</v>
      </c>
      <c r="AI35" s="218">
        <v>0</v>
      </c>
      <c r="AJ35" s="218">
        <v>0</v>
      </c>
      <c r="AK35" s="218">
        <v>47.66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87.09</v>
      </c>
      <c r="L36" s="218">
        <v>22.73</v>
      </c>
      <c r="M36" s="218">
        <v>0</v>
      </c>
      <c r="N36" s="218">
        <v>29</v>
      </c>
      <c r="O36" s="218">
        <v>48.71</v>
      </c>
      <c r="P36" s="218">
        <v>66.75</v>
      </c>
      <c r="Q36" s="218">
        <v>2.89</v>
      </c>
      <c r="R36" s="218">
        <v>10.42</v>
      </c>
      <c r="S36" s="218">
        <v>3.33</v>
      </c>
      <c r="T36" s="218">
        <v>0</v>
      </c>
      <c r="U36" s="218">
        <v>205.06</v>
      </c>
      <c r="V36" s="218">
        <v>4.2</v>
      </c>
      <c r="W36" s="218">
        <v>10.73</v>
      </c>
      <c r="X36" s="218">
        <v>36.22</v>
      </c>
      <c r="Y36" s="218">
        <v>0</v>
      </c>
      <c r="Z36" s="218">
        <v>68.33</v>
      </c>
      <c r="AA36" s="218">
        <v>9.67</v>
      </c>
      <c r="AB36" s="218">
        <v>0</v>
      </c>
      <c r="AC36" s="218">
        <v>5</v>
      </c>
      <c r="AD36" s="218">
        <v>0</v>
      </c>
      <c r="AE36" s="218">
        <v>0</v>
      </c>
      <c r="AF36" s="218">
        <v>0</v>
      </c>
      <c r="AG36" s="218">
        <v>20</v>
      </c>
      <c r="AH36" s="218">
        <v>0</v>
      </c>
      <c r="AI36" s="218">
        <v>0</v>
      </c>
      <c r="AJ36" s="218">
        <v>0</v>
      </c>
      <c r="AK36" s="218">
        <v>47.66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86.97</v>
      </c>
      <c r="L37" s="218">
        <v>22.73</v>
      </c>
      <c r="M37" s="218">
        <v>0</v>
      </c>
      <c r="N37" s="218">
        <v>29</v>
      </c>
      <c r="O37" s="218">
        <v>48.71</v>
      </c>
      <c r="P37" s="218">
        <v>66.75</v>
      </c>
      <c r="Q37" s="218">
        <v>2.75</v>
      </c>
      <c r="R37" s="218">
        <v>10.42</v>
      </c>
      <c r="S37" s="218">
        <v>3.33</v>
      </c>
      <c r="T37" s="218">
        <v>0</v>
      </c>
      <c r="U37" s="218">
        <v>205.06</v>
      </c>
      <c r="V37" s="218">
        <v>4.2</v>
      </c>
      <c r="W37" s="218">
        <v>10.73</v>
      </c>
      <c r="X37" s="218">
        <v>36.22</v>
      </c>
      <c r="Y37" s="218">
        <v>0</v>
      </c>
      <c r="Z37" s="218">
        <v>68.33</v>
      </c>
      <c r="AA37" s="218">
        <v>9.41</v>
      </c>
      <c r="AB37" s="218">
        <v>0</v>
      </c>
      <c r="AC37" s="218">
        <v>5</v>
      </c>
      <c r="AD37" s="218">
        <v>0</v>
      </c>
      <c r="AE37" s="218">
        <v>0</v>
      </c>
      <c r="AF37" s="218">
        <v>0</v>
      </c>
      <c r="AG37" s="218">
        <v>20</v>
      </c>
      <c r="AH37" s="218">
        <v>0</v>
      </c>
      <c r="AI37" s="218">
        <v>0</v>
      </c>
      <c r="AJ37" s="218">
        <v>0</v>
      </c>
      <c r="AK37" s="218">
        <v>47.66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86.97</v>
      </c>
      <c r="L38" s="218">
        <v>22.73</v>
      </c>
      <c r="M38" s="218">
        <v>0</v>
      </c>
      <c r="N38" s="218">
        <v>29</v>
      </c>
      <c r="O38" s="218">
        <v>48.71</v>
      </c>
      <c r="P38" s="218">
        <v>66.75</v>
      </c>
      <c r="Q38" s="218">
        <v>2.75</v>
      </c>
      <c r="R38" s="218">
        <v>10.42</v>
      </c>
      <c r="S38" s="218">
        <v>3.24</v>
      </c>
      <c r="T38" s="218">
        <v>0</v>
      </c>
      <c r="U38" s="218">
        <v>205.06</v>
      </c>
      <c r="V38" s="218">
        <v>4.2</v>
      </c>
      <c r="W38" s="218">
        <v>10.73</v>
      </c>
      <c r="X38" s="218">
        <v>36.22</v>
      </c>
      <c r="Y38" s="218">
        <v>0</v>
      </c>
      <c r="Z38" s="218">
        <v>68.33</v>
      </c>
      <c r="AA38" s="218">
        <v>9.41</v>
      </c>
      <c r="AB38" s="218">
        <v>0</v>
      </c>
      <c r="AC38" s="218">
        <v>5</v>
      </c>
      <c r="AD38" s="218">
        <v>0</v>
      </c>
      <c r="AE38" s="218">
        <v>0</v>
      </c>
      <c r="AF38" s="218">
        <v>0</v>
      </c>
      <c r="AG38" s="218">
        <v>20</v>
      </c>
      <c r="AH38" s="218">
        <v>0</v>
      </c>
      <c r="AI38" s="218">
        <v>0</v>
      </c>
      <c r="AJ38" s="218">
        <v>0</v>
      </c>
      <c r="AK38" s="218">
        <v>47.66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87.04</v>
      </c>
      <c r="L39" s="218">
        <v>22.73</v>
      </c>
      <c r="M39" s="218">
        <v>0</v>
      </c>
      <c r="N39" s="218">
        <v>29</v>
      </c>
      <c r="O39" s="218">
        <v>48.71</v>
      </c>
      <c r="P39" s="218">
        <v>66.75</v>
      </c>
      <c r="Q39" s="218">
        <v>2.89</v>
      </c>
      <c r="R39" s="218">
        <v>10.42</v>
      </c>
      <c r="S39" s="218">
        <v>3.26</v>
      </c>
      <c r="T39" s="218">
        <v>0</v>
      </c>
      <c r="U39" s="218">
        <v>205.06</v>
      </c>
      <c r="V39" s="218">
        <v>4.2</v>
      </c>
      <c r="W39" s="218">
        <v>10.73</v>
      </c>
      <c r="X39" s="218">
        <v>36.22</v>
      </c>
      <c r="Y39" s="218">
        <v>0</v>
      </c>
      <c r="Z39" s="218">
        <v>68.33</v>
      </c>
      <c r="AA39" s="218">
        <v>9.35</v>
      </c>
      <c r="AB39" s="218">
        <v>0</v>
      </c>
      <c r="AC39" s="218">
        <v>5</v>
      </c>
      <c r="AD39" s="218">
        <v>0</v>
      </c>
      <c r="AE39" s="218">
        <v>0</v>
      </c>
      <c r="AF39" s="218">
        <v>0</v>
      </c>
      <c r="AG39" s="218">
        <v>20</v>
      </c>
      <c r="AH39" s="218">
        <v>0</v>
      </c>
      <c r="AI39" s="218">
        <v>0</v>
      </c>
      <c r="AJ39" s="218">
        <v>0</v>
      </c>
      <c r="AK39" s="218">
        <v>46.85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87.04</v>
      </c>
      <c r="L40" s="218">
        <v>22.73</v>
      </c>
      <c r="M40" s="218">
        <v>0</v>
      </c>
      <c r="N40" s="218">
        <v>29</v>
      </c>
      <c r="O40" s="218">
        <v>48.71</v>
      </c>
      <c r="P40" s="218">
        <v>66.75</v>
      </c>
      <c r="Q40" s="218">
        <v>2.89</v>
      </c>
      <c r="R40" s="218">
        <v>10.42</v>
      </c>
      <c r="S40" s="218">
        <v>3.26</v>
      </c>
      <c r="T40" s="218">
        <v>0</v>
      </c>
      <c r="U40" s="218">
        <v>205.06</v>
      </c>
      <c r="V40" s="218">
        <v>4.2</v>
      </c>
      <c r="W40" s="218">
        <v>10.73</v>
      </c>
      <c r="X40" s="218">
        <v>36.22</v>
      </c>
      <c r="Y40" s="218">
        <v>0</v>
      </c>
      <c r="Z40" s="218">
        <v>68.33</v>
      </c>
      <c r="AA40" s="218">
        <v>9.35</v>
      </c>
      <c r="AB40" s="218">
        <v>0</v>
      </c>
      <c r="AC40" s="218">
        <v>5</v>
      </c>
      <c r="AD40" s="218">
        <v>0</v>
      </c>
      <c r="AE40" s="218">
        <v>0</v>
      </c>
      <c r="AF40" s="218">
        <v>0</v>
      </c>
      <c r="AG40" s="218">
        <v>20</v>
      </c>
      <c r="AH40" s="218">
        <v>0</v>
      </c>
      <c r="AI40" s="218">
        <v>0</v>
      </c>
      <c r="AJ40" s="218">
        <v>0</v>
      </c>
      <c r="AK40" s="218">
        <v>46.85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87.04</v>
      </c>
      <c r="L41" s="218">
        <v>22.73</v>
      </c>
      <c r="M41" s="218">
        <v>0</v>
      </c>
      <c r="N41" s="218">
        <v>29</v>
      </c>
      <c r="O41" s="218">
        <v>48.71</v>
      </c>
      <c r="P41" s="218">
        <v>66.75</v>
      </c>
      <c r="Q41" s="218">
        <v>2.89</v>
      </c>
      <c r="R41" s="218">
        <v>10.42</v>
      </c>
      <c r="S41" s="218">
        <v>3.26</v>
      </c>
      <c r="T41" s="218">
        <v>0</v>
      </c>
      <c r="U41" s="218">
        <v>205.06</v>
      </c>
      <c r="V41" s="218">
        <v>4.2</v>
      </c>
      <c r="W41" s="218">
        <v>10.73</v>
      </c>
      <c r="X41" s="218">
        <v>36.22</v>
      </c>
      <c r="Y41" s="218">
        <v>0</v>
      </c>
      <c r="Z41" s="218">
        <v>68.33</v>
      </c>
      <c r="AA41" s="218">
        <v>9.35</v>
      </c>
      <c r="AB41" s="218">
        <v>0</v>
      </c>
      <c r="AC41" s="218">
        <v>5</v>
      </c>
      <c r="AD41" s="218">
        <v>0</v>
      </c>
      <c r="AE41" s="218">
        <v>0</v>
      </c>
      <c r="AF41" s="218">
        <v>0</v>
      </c>
      <c r="AG41" s="218">
        <v>20</v>
      </c>
      <c r="AH41" s="218">
        <v>0</v>
      </c>
      <c r="AI41" s="218">
        <v>0</v>
      </c>
      <c r="AJ41" s="218">
        <v>0</v>
      </c>
      <c r="AK41" s="218">
        <v>46.85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87.04</v>
      </c>
      <c r="L42" s="218">
        <v>22.73</v>
      </c>
      <c r="M42" s="218">
        <v>0</v>
      </c>
      <c r="N42" s="218">
        <v>29</v>
      </c>
      <c r="O42" s="218">
        <v>48.71</v>
      </c>
      <c r="P42" s="218">
        <v>66.75</v>
      </c>
      <c r="Q42" s="218">
        <v>2.89</v>
      </c>
      <c r="R42" s="218">
        <v>10.77</v>
      </c>
      <c r="S42" s="218">
        <v>3.26</v>
      </c>
      <c r="T42" s="218">
        <v>0</v>
      </c>
      <c r="U42" s="218">
        <v>205.06</v>
      </c>
      <c r="V42" s="218">
        <v>4.2</v>
      </c>
      <c r="W42" s="218">
        <v>10.73</v>
      </c>
      <c r="X42" s="218">
        <v>36.22</v>
      </c>
      <c r="Y42" s="218">
        <v>0</v>
      </c>
      <c r="Z42" s="218">
        <v>70.680000000000007</v>
      </c>
      <c r="AA42" s="218">
        <v>10</v>
      </c>
      <c r="AB42" s="218">
        <v>0</v>
      </c>
      <c r="AC42" s="218">
        <v>5</v>
      </c>
      <c r="AD42" s="218">
        <v>0</v>
      </c>
      <c r="AE42" s="218">
        <v>0</v>
      </c>
      <c r="AF42" s="218">
        <v>0</v>
      </c>
      <c r="AG42" s="218">
        <v>20</v>
      </c>
      <c r="AH42" s="218">
        <v>0</v>
      </c>
      <c r="AI42" s="218">
        <v>0</v>
      </c>
      <c r="AJ42" s="218">
        <v>0</v>
      </c>
      <c r="AK42" s="218">
        <v>46.85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3.87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86.97</v>
      </c>
      <c r="L43" s="218">
        <v>21.58</v>
      </c>
      <c r="M43" s="218">
        <v>0</v>
      </c>
      <c r="N43" s="218">
        <v>29</v>
      </c>
      <c r="O43" s="218">
        <v>48.71</v>
      </c>
      <c r="P43" s="218">
        <v>66.75</v>
      </c>
      <c r="Q43" s="218">
        <v>2.88</v>
      </c>
      <c r="R43" s="218">
        <v>10.41</v>
      </c>
      <c r="S43" s="218">
        <v>3.24</v>
      </c>
      <c r="T43" s="218">
        <v>0</v>
      </c>
      <c r="U43" s="218">
        <v>205.06</v>
      </c>
      <c r="V43" s="218">
        <v>4.2</v>
      </c>
      <c r="W43" s="218">
        <v>10.73</v>
      </c>
      <c r="X43" s="218">
        <v>36.22</v>
      </c>
      <c r="Y43" s="218">
        <v>0</v>
      </c>
      <c r="Z43" s="218">
        <v>68.33</v>
      </c>
      <c r="AA43" s="218">
        <v>10</v>
      </c>
      <c r="AB43" s="218">
        <v>0</v>
      </c>
      <c r="AC43" s="218">
        <v>5</v>
      </c>
      <c r="AD43" s="218">
        <v>0</v>
      </c>
      <c r="AE43" s="218">
        <v>0</v>
      </c>
      <c r="AF43" s="218">
        <v>0</v>
      </c>
      <c r="AG43" s="218">
        <v>20</v>
      </c>
      <c r="AH43" s="218">
        <v>0</v>
      </c>
      <c r="AI43" s="218">
        <v>0</v>
      </c>
      <c r="AJ43" s="218">
        <v>0</v>
      </c>
      <c r="AK43" s="218">
        <v>47.04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3.87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86.97</v>
      </c>
      <c r="L44" s="218">
        <v>21.58</v>
      </c>
      <c r="M44" s="218">
        <v>0</v>
      </c>
      <c r="N44" s="218">
        <v>29</v>
      </c>
      <c r="O44" s="218">
        <v>48.71</v>
      </c>
      <c r="P44" s="218">
        <v>66.75</v>
      </c>
      <c r="Q44" s="218">
        <v>2.88</v>
      </c>
      <c r="R44" s="218">
        <v>10.41</v>
      </c>
      <c r="S44" s="218">
        <v>3.24</v>
      </c>
      <c r="T44" s="218">
        <v>0</v>
      </c>
      <c r="U44" s="218">
        <v>205.06</v>
      </c>
      <c r="V44" s="218">
        <v>4.2</v>
      </c>
      <c r="W44" s="218">
        <v>10.73</v>
      </c>
      <c r="X44" s="218">
        <v>36.22</v>
      </c>
      <c r="Y44" s="218">
        <v>0</v>
      </c>
      <c r="Z44" s="218">
        <v>68.33</v>
      </c>
      <c r="AA44" s="218">
        <v>10</v>
      </c>
      <c r="AB44" s="218">
        <v>0</v>
      </c>
      <c r="AC44" s="218">
        <v>5</v>
      </c>
      <c r="AD44" s="218">
        <v>0</v>
      </c>
      <c r="AE44" s="218">
        <v>0</v>
      </c>
      <c r="AF44" s="218">
        <v>0</v>
      </c>
      <c r="AG44" s="218">
        <v>20</v>
      </c>
      <c r="AH44" s="218">
        <v>0</v>
      </c>
      <c r="AI44" s="218">
        <v>0</v>
      </c>
      <c r="AJ44" s="218">
        <v>0</v>
      </c>
      <c r="AK44" s="218">
        <v>47.04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3.87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86.97</v>
      </c>
      <c r="L45" s="218">
        <v>21.58</v>
      </c>
      <c r="M45" s="218">
        <v>0</v>
      </c>
      <c r="N45" s="218">
        <v>29</v>
      </c>
      <c r="O45" s="218">
        <v>48.71</v>
      </c>
      <c r="P45" s="218">
        <v>66.75</v>
      </c>
      <c r="Q45" s="218">
        <v>2.88</v>
      </c>
      <c r="R45" s="218">
        <v>10.41</v>
      </c>
      <c r="S45" s="218">
        <v>3.24</v>
      </c>
      <c r="T45" s="218">
        <v>0</v>
      </c>
      <c r="U45" s="218">
        <v>205.06</v>
      </c>
      <c r="V45" s="218">
        <v>4.2</v>
      </c>
      <c r="W45" s="218">
        <v>10.73</v>
      </c>
      <c r="X45" s="218">
        <v>36.22</v>
      </c>
      <c r="Y45" s="218">
        <v>0</v>
      </c>
      <c r="Z45" s="218">
        <v>68.33</v>
      </c>
      <c r="AA45" s="218">
        <v>10</v>
      </c>
      <c r="AB45" s="218">
        <v>0</v>
      </c>
      <c r="AC45" s="218">
        <v>5</v>
      </c>
      <c r="AD45" s="218">
        <v>0</v>
      </c>
      <c r="AE45" s="218">
        <v>0</v>
      </c>
      <c r="AF45" s="218">
        <v>0</v>
      </c>
      <c r="AG45" s="218">
        <v>20</v>
      </c>
      <c r="AH45" s="218">
        <v>0</v>
      </c>
      <c r="AI45" s="218">
        <v>0</v>
      </c>
      <c r="AJ45" s="218">
        <v>0</v>
      </c>
      <c r="AK45" s="218">
        <v>47.04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3.87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86.97</v>
      </c>
      <c r="L46" s="218">
        <v>21.58</v>
      </c>
      <c r="M46" s="218">
        <v>0</v>
      </c>
      <c r="N46" s="218">
        <v>29</v>
      </c>
      <c r="O46" s="218">
        <v>48.71</v>
      </c>
      <c r="P46" s="218">
        <v>66.75</v>
      </c>
      <c r="Q46" s="218">
        <v>2.88</v>
      </c>
      <c r="R46" s="218">
        <v>10.41</v>
      </c>
      <c r="S46" s="218">
        <v>3.24</v>
      </c>
      <c r="T46" s="218">
        <v>0</v>
      </c>
      <c r="U46" s="218">
        <v>205.06</v>
      </c>
      <c r="V46" s="218">
        <v>4.2</v>
      </c>
      <c r="W46" s="218">
        <v>10.73</v>
      </c>
      <c r="X46" s="218">
        <v>36.22</v>
      </c>
      <c r="Y46" s="218">
        <v>0</v>
      </c>
      <c r="Z46" s="218">
        <v>68.33</v>
      </c>
      <c r="AA46" s="218">
        <v>10</v>
      </c>
      <c r="AB46" s="218">
        <v>0</v>
      </c>
      <c r="AC46" s="218">
        <v>5</v>
      </c>
      <c r="AD46" s="218">
        <v>0</v>
      </c>
      <c r="AE46" s="218">
        <v>0</v>
      </c>
      <c r="AF46" s="218">
        <v>0</v>
      </c>
      <c r="AG46" s="218">
        <v>20</v>
      </c>
      <c r="AH46" s="218">
        <v>0</v>
      </c>
      <c r="AI46" s="218">
        <v>0</v>
      </c>
      <c r="AJ46" s="218">
        <v>0</v>
      </c>
      <c r="AK46" s="218">
        <v>47.04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3.87</v>
      </c>
      <c r="E47" s="218">
        <v>0</v>
      </c>
      <c r="F47" s="218">
        <v>0</v>
      </c>
      <c r="G47" s="218">
        <v>0</v>
      </c>
      <c r="H47" s="218">
        <v>0</v>
      </c>
      <c r="I47" s="218">
        <v>3.58</v>
      </c>
      <c r="J47" s="218">
        <v>0</v>
      </c>
      <c r="K47" s="218">
        <v>86.97</v>
      </c>
      <c r="L47" s="218">
        <v>21.58</v>
      </c>
      <c r="M47" s="218">
        <v>0</v>
      </c>
      <c r="N47" s="218">
        <v>29</v>
      </c>
      <c r="O47" s="218">
        <v>48.71</v>
      </c>
      <c r="P47" s="218">
        <v>66.75</v>
      </c>
      <c r="Q47" s="218">
        <v>2.88</v>
      </c>
      <c r="R47" s="218">
        <v>10.41</v>
      </c>
      <c r="S47" s="218">
        <v>3.24</v>
      </c>
      <c r="T47" s="218">
        <v>0</v>
      </c>
      <c r="U47" s="218">
        <v>205.06</v>
      </c>
      <c r="V47" s="218">
        <v>4.2</v>
      </c>
      <c r="W47" s="218">
        <v>10.73</v>
      </c>
      <c r="X47" s="218">
        <v>36.22</v>
      </c>
      <c r="Y47" s="218">
        <v>0</v>
      </c>
      <c r="Z47" s="218">
        <v>68.33</v>
      </c>
      <c r="AA47" s="218">
        <v>10</v>
      </c>
      <c r="AB47" s="218">
        <v>0</v>
      </c>
      <c r="AC47" s="218">
        <v>5</v>
      </c>
      <c r="AD47" s="218">
        <v>0</v>
      </c>
      <c r="AE47" s="218">
        <v>0</v>
      </c>
      <c r="AF47" s="218">
        <v>0</v>
      </c>
      <c r="AG47" s="218">
        <v>20</v>
      </c>
      <c r="AH47" s="218">
        <v>0</v>
      </c>
      <c r="AI47" s="218">
        <v>0</v>
      </c>
      <c r="AJ47" s="218">
        <v>0</v>
      </c>
      <c r="AK47" s="218">
        <v>47.04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3.87</v>
      </c>
      <c r="E48" s="218">
        <v>0</v>
      </c>
      <c r="F48" s="218">
        <v>0</v>
      </c>
      <c r="G48" s="218">
        <v>0</v>
      </c>
      <c r="H48" s="218">
        <v>0</v>
      </c>
      <c r="I48" s="218">
        <v>3.58</v>
      </c>
      <c r="J48" s="218">
        <v>0</v>
      </c>
      <c r="K48" s="218">
        <v>86.97</v>
      </c>
      <c r="L48" s="218">
        <v>21.58</v>
      </c>
      <c r="M48" s="218">
        <v>0</v>
      </c>
      <c r="N48" s="218">
        <v>29</v>
      </c>
      <c r="O48" s="218">
        <v>48.71</v>
      </c>
      <c r="P48" s="218">
        <v>66.75</v>
      </c>
      <c r="Q48" s="218">
        <v>2.88</v>
      </c>
      <c r="R48" s="218">
        <v>10.41</v>
      </c>
      <c r="S48" s="218">
        <v>3.24</v>
      </c>
      <c r="T48" s="218">
        <v>0</v>
      </c>
      <c r="U48" s="218">
        <v>205.06</v>
      </c>
      <c r="V48" s="218">
        <v>4.2</v>
      </c>
      <c r="W48" s="218">
        <v>10.73</v>
      </c>
      <c r="X48" s="218">
        <v>36.22</v>
      </c>
      <c r="Y48" s="218">
        <v>0</v>
      </c>
      <c r="Z48" s="218">
        <v>68.33</v>
      </c>
      <c r="AA48" s="218">
        <v>10</v>
      </c>
      <c r="AB48" s="218">
        <v>0</v>
      </c>
      <c r="AC48" s="218">
        <v>5</v>
      </c>
      <c r="AD48" s="218">
        <v>0</v>
      </c>
      <c r="AE48" s="218">
        <v>0</v>
      </c>
      <c r="AF48" s="218">
        <v>0</v>
      </c>
      <c r="AG48" s="218">
        <v>20</v>
      </c>
      <c r="AH48" s="218">
        <v>0</v>
      </c>
      <c r="AI48" s="218">
        <v>0</v>
      </c>
      <c r="AJ48" s="218">
        <v>0</v>
      </c>
      <c r="AK48" s="218">
        <v>47.04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0.66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90.13</v>
      </c>
      <c r="L49" s="218">
        <v>23.34</v>
      </c>
      <c r="M49" s="218">
        <v>0</v>
      </c>
      <c r="N49" s="218">
        <v>29</v>
      </c>
      <c r="O49" s="218">
        <v>48.71</v>
      </c>
      <c r="P49" s="218">
        <v>66.75</v>
      </c>
      <c r="Q49" s="218">
        <v>2.88</v>
      </c>
      <c r="R49" s="218">
        <v>8.24</v>
      </c>
      <c r="S49" s="218">
        <v>3.24</v>
      </c>
      <c r="T49" s="218">
        <v>0</v>
      </c>
      <c r="U49" s="218">
        <v>205.06</v>
      </c>
      <c r="V49" s="218">
        <v>4.2</v>
      </c>
      <c r="W49" s="218">
        <v>10.73</v>
      </c>
      <c r="X49" s="218">
        <v>36.22</v>
      </c>
      <c r="Y49" s="218">
        <v>0</v>
      </c>
      <c r="Z49" s="218">
        <v>65.81</v>
      </c>
      <c r="AA49" s="218">
        <v>10</v>
      </c>
      <c r="AB49" s="218">
        <v>0</v>
      </c>
      <c r="AC49" s="218">
        <v>5</v>
      </c>
      <c r="AD49" s="218">
        <v>0</v>
      </c>
      <c r="AE49" s="218">
        <v>0</v>
      </c>
      <c r="AF49" s="218">
        <v>0</v>
      </c>
      <c r="AG49" s="218">
        <v>20</v>
      </c>
      <c r="AH49" s="218">
        <v>0</v>
      </c>
      <c r="AI49" s="218">
        <v>0</v>
      </c>
      <c r="AJ49" s="218">
        <v>0</v>
      </c>
      <c r="AK49" s="218">
        <v>47.04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90.13</v>
      </c>
      <c r="L50" s="218">
        <v>23.34</v>
      </c>
      <c r="M50" s="218">
        <v>0</v>
      </c>
      <c r="N50" s="218">
        <v>29</v>
      </c>
      <c r="O50" s="218">
        <v>48.71</v>
      </c>
      <c r="P50" s="218">
        <v>66.75</v>
      </c>
      <c r="Q50" s="218">
        <v>2.88</v>
      </c>
      <c r="R50" s="218">
        <v>10.06</v>
      </c>
      <c r="S50" s="218">
        <v>3.24</v>
      </c>
      <c r="T50" s="218">
        <v>0</v>
      </c>
      <c r="U50" s="218">
        <v>205.06</v>
      </c>
      <c r="V50" s="218">
        <v>4.2</v>
      </c>
      <c r="W50" s="218">
        <v>10.73</v>
      </c>
      <c r="X50" s="218">
        <v>36.22</v>
      </c>
      <c r="Y50" s="218">
        <v>0</v>
      </c>
      <c r="Z50" s="218">
        <v>68.33</v>
      </c>
      <c r="AA50" s="218">
        <v>10</v>
      </c>
      <c r="AB50" s="218">
        <v>0</v>
      </c>
      <c r="AC50" s="218">
        <v>5</v>
      </c>
      <c r="AD50" s="218">
        <v>0</v>
      </c>
      <c r="AE50" s="218">
        <v>0</v>
      </c>
      <c r="AF50" s="218">
        <v>0</v>
      </c>
      <c r="AG50" s="218">
        <v>20</v>
      </c>
      <c r="AH50" s="218">
        <v>0</v>
      </c>
      <c r="AI50" s="218">
        <v>0</v>
      </c>
      <c r="AJ50" s="218">
        <v>0</v>
      </c>
      <c r="AK50" s="218">
        <v>47.04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90.13</v>
      </c>
      <c r="L51" s="218">
        <v>23.5</v>
      </c>
      <c r="M51" s="218">
        <v>0</v>
      </c>
      <c r="N51" s="218">
        <v>29</v>
      </c>
      <c r="O51" s="218">
        <v>48.71</v>
      </c>
      <c r="P51" s="218">
        <v>66.75</v>
      </c>
      <c r="Q51" s="218">
        <v>2.9</v>
      </c>
      <c r="R51" s="218">
        <v>10.06</v>
      </c>
      <c r="S51" s="218">
        <v>3.43</v>
      </c>
      <c r="T51" s="218">
        <v>0</v>
      </c>
      <c r="U51" s="218">
        <v>208.22</v>
      </c>
      <c r="V51" s="218">
        <v>4.2</v>
      </c>
      <c r="W51" s="218">
        <v>10.73</v>
      </c>
      <c r="X51" s="218">
        <v>35.049999999999997</v>
      </c>
      <c r="Y51" s="218">
        <v>0</v>
      </c>
      <c r="Z51" s="218">
        <v>68.33</v>
      </c>
      <c r="AA51" s="218">
        <v>9.67</v>
      </c>
      <c r="AB51" s="218">
        <v>0</v>
      </c>
      <c r="AC51" s="218">
        <v>5</v>
      </c>
      <c r="AD51" s="218">
        <v>0</v>
      </c>
      <c r="AE51" s="218">
        <v>0</v>
      </c>
      <c r="AF51" s="218">
        <v>0</v>
      </c>
      <c r="AG51" s="218">
        <v>20</v>
      </c>
      <c r="AH51" s="218">
        <v>0</v>
      </c>
      <c r="AI51" s="218">
        <v>0</v>
      </c>
      <c r="AJ51" s="218">
        <v>0</v>
      </c>
      <c r="AK51" s="218">
        <v>48.08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90.14</v>
      </c>
      <c r="L52" s="218">
        <v>23.5</v>
      </c>
      <c r="M52" s="218">
        <v>0</v>
      </c>
      <c r="N52" s="218">
        <v>29</v>
      </c>
      <c r="O52" s="218">
        <v>48.71</v>
      </c>
      <c r="P52" s="218">
        <v>66.75</v>
      </c>
      <c r="Q52" s="218">
        <v>2.9</v>
      </c>
      <c r="R52" s="218">
        <v>10.06</v>
      </c>
      <c r="S52" s="218">
        <v>3.43</v>
      </c>
      <c r="T52" s="218">
        <v>0</v>
      </c>
      <c r="U52" s="218">
        <v>212.03</v>
      </c>
      <c r="V52" s="218">
        <v>4.2</v>
      </c>
      <c r="W52" s="218">
        <v>10.73</v>
      </c>
      <c r="X52" s="218">
        <v>36.229999999999997</v>
      </c>
      <c r="Y52" s="218">
        <v>0</v>
      </c>
      <c r="Z52" s="218">
        <v>68.33</v>
      </c>
      <c r="AA52" s="218">
        <v>9.67</v>
      </c>
      <c r="AB52" s="218">
        <v>0</v>
      </c>
      <c r="AC52" s="218">
        <v>5</v>
      </c>
      <c r="AD52" s="218">
        <v>0</v>
      </c>
      <c r="AE52" s="218">
        <v>0</v>
      </c>
      <c r="AF52" s="218">
        <v>0</v>
      </c>
      <c r="AG52" s="218">
        <v>20</v>
      </c>
      <c r="AH52" s="218">
        <v>0</v>
      </c>
      <c r="AI52" s="218">
        <v>0</v>
      </c>
      <c r="AJ52" s="218">
        <v>0</v>
      </c>
      <c r="AK52" s="218">
        <v>48.08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90.13</v>
      </c>
      <c r="L53" s="218">
        <v>23.5</v>
      </c>
      <c r="M53" s="218">
        <v>0</v>
      </c>
      <c r="N53" s="218">
        <v>29</v>
      </c>
      <c r="O53" s="218">
        <v>48.71</v>
      </c>
      <c r="P53" s="218">
        <v>66.75</v>
      </c>
      <c r="Q53" s="218">
        <v>2.9</v>
      </c>
      <c r="R53" s="218">
        <v>10.06</v>
      </c>
      <c r="S53" s="218">
        <v>3.43</v>
      </c>
      <c r="T53" s="218">
        <v>0</v>
      </c>
      <c r="U53" s="218">
        <v>214.07</v>
      </c>
      <c r="V53" s="218">
        <v>4.2</v>
      </c>
      <c r="W53" s="218">
        <v>10.73</v>
      </c>
      <c r="X53" s="218">
        <v>36.229999999999997</v>
      </c>
      <c r="Y53" s="218">
        <v>0</v>
      </c>
      <c r="Z53" s="218">
        <v>68.33</v>
      </c>
      <c r="AA53" s="218">
        <v>9.67</v>
      </c>
      <c r="AB53" s="218">
        <v>0</v>
      </c>
      <c r="AC53" s="218">
        <v>5</v>
      </c>
      <c r="AD53" s="218">
        <v>0</v>
      </c>
      <c r="AE53" s="218">
        <v>0</v>
      </c>
      <c r="AF53" s="218">
        <v>0</v>
      </c>
      <c r="AG53" s="218">
        <v>20</v>
      </c>
      <c r="AH53" s="218">
        <v>0</v>
      </c>
      <c r="AI53" s="218">
        <v>0</v>
      </c>
      <c r="AJ53" s="218">
        <v>0</v>
      </c>
      <c r="AK53" s="218">
        <v>48.08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90.14</v>
      </c>
      <c r="L54" s="218">
        <v>23.5</v>
      </c>
      <c r="M54" s="218">
        <v>0</v>
      </c>
      <c r="N54" s="218">
        <v>29</v>
      </c>
      <c r="O54" s="218">
        <v>48.71</v>
      </c>
      <c r="P54" s="218">
        <v>66.75</v>
      </c>
      <c r="Q54" s="218">
        <v>2.9</v>
      </c>
      <c r="R54" s="218">
        <v>10.06</v>
      </c>
      <c r="S54" s="218">
        <v>3.43</v>
      </c>
      <c r="T54" s="218">
        <v>0</v>
      </c>
      <c r="U54" s="218">
        <v>214.18</v>
      </c>
      <c r="V54" s="218">
        <v>4.2</v>
      </c>
      <c r="W54" s="218">
        <v>10.73</v>
      </c>
      <c r="X54" s="218">
        <v>36.229999999999997</v>
      </c>
      <c r="Y54" s="218">
        <v>0</v>
      </c>
      <c r="Z54" s="218">
        <v>68.33</v>
      </c>
      <c r="AA54" s="218">
        <v>9.67</v>
      </c>
      <c r="AB54" s="218">
        <v>0</v>
      </c>
      <c r="AC54" s="218">
        <v>5</v>
      </c>
      <c r="AD54" s="218">
        <v>0</v>
      </c>
      <c r="AE54" s="218">
        <v>0</v>
      </c>
      <c r="AF54" s="218">
        <v>0</v>
      </c>
      <c r="AG54" s="218">
        <v>20</v>
      </c>
      <c r="AH54" s="218">
        <v>0</v>
      </c>
      <c r="AI54" s="218">
        <v>0</v>
      </c>
      <c r="AJ54" s="218">
        <v>0</v>
      </c>
      <c r="AK54" s="218">
        <v>48.08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92.66</v>
      </c>
      <c r="L55" s="218">
        <v>46.25</v>
      </c>
      <c r="M55" s="218">
        <v>0</v>
      </c>
      <c r="N55" s="218">
        <v>29</v>
      </c>
      <c r="O55" s="218">
        <v>48.71</v>
      </c>
      <c r="P55" s="218">
        <v>66.75</v>
      </c>
      <c r="Q55" s="218">
        <v>5.03</v>
      </c>
      <c r="R55" s="218">
        <v>10.06</v>
      </c>
      <c r="S55" s="218">
        <v>6.03</v>
      </c>
      <c r="T55" s="218">
        <v>0</v>
      </c>
      <c r="U55" s="218">
        <v>214.18</v>
      </c>
      <c r="V55" s="218">
        <v>4.2</v>
      </c>
      <c r="W55" s="218">
        <v>10.73</v>
      </c>
      <c r="X55" s="218">
        <v>36.229999999999997</v>
      </c>
      <c r="Y55" s="218">
        <v>0</v>
      </c>
      <c r="Z55" s="218">
        <v>68.33</v>
      </c>
      <c r="AA55" s="218">
        <v>10.4</v>
      </c>
      <c r="AB55" s="218">
        <v>0</v>
      </c>
      <c r="AC55" s="218">
        <v>5</v>
      </c>
      <c r="AD55" s="218">
        <v>0</v>
      </c>
      <c r="AE55" s="218">
        <v>0</v>
      </c>
      <c r="AF55" s="218">
        <v>0</v>
      </c>
      <c r="AG55" s="218">
        <v>20</v>
      </c>
      <c r="AH55" s="218">
        <v>0</v>
      </c>
      <c r="AI55" s="218">
        <v>0</v>
      </c>
      <c r="AJ55" s="218">
        <v>0</v>
      </c>
      <c r="AK55" s="218">
        <v>48.08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100.55</v>
      </c>
      <c r="L56" s="218">
        <v>46.25</v>
      </c>
      <c r="M56" s="218">
        <v>0</v>
      </c>
      <c r="N56" s="218">
        <v>29</v>
      </c>
      <c r="O56" s="218">
        <v>48.71</v>
      </c>
      <c r="P56" s="218">
        <v>66.75</v>
      </c>
      <c r="Q56" s="218">
        <v>5.03</v>
      </c>
      <c r="R56" s="218">
        <v>10.06</v>
      </c>
      <c r="S56" s="218">
        <v>6.03</v>
      </c>
      <c r="T56" s="218">
        <v>0</v>
      </c>
      <c r="U56" s="218">
        <v>214.18</v>
      </c>
      <c r="V56" s="218">
        <v>4.2</v>
      </c>
      <c r="W56" s="218">
        <v>10.73</v>
      </c>
      <c r="X56" s="218">
        <v>36.229999999999997</v>
      </c>
      <c r="Y56" s="218">
        <v>0</v>
      </c>
      <c r="Z56" s="218">
        <v>68.33</v>
      </c>
      <c r="AA56" s="218">
        <v>10.4</v>
      </c>
      <c r="AB56" s="218">
        <v>0</v>
      </c>
      <c r="AC56" s="218">
        <v>5</v>
      </c>
      <c r="AD56" s="218">
        <v>0</v>
      </c>
      <c r="AE56" s="218">
        <v>0</v>
      </c>
      <c r="AF56" s="218">
        <v>0</v>
      </c>
      <c r="AG56" s="218">
        <v>20</v>
      </c>
      <c r="AH56" s="218">
        <v>0</v>
      </c>
      <c r="AI56" s="218">
        <v>0</v>
      </c>
      <c r="AJ56" s="218">
        <v>0</v>
      </c>
      <c r="AK56" s="218">
        <v>48.08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87.2</v>
      </c>
      <c r="L57" s="218">
        <v>40.22</v>
      </c>
      <c r="M57" s="218">
        <v>0</v>
      </c>
      <c r="N57" s="218">
        <v>29</v>
      </c>
      <c r="O57" s="218">
        <v>48.71</v>
      </c>
      <c r="P57" s="218">
        <v>66.75</v>
      </c>
      <c r="Q57" s="218">
        <v>3.02</v>
      </c>
      <c r="R57" s="218">
        <v>10.06</v>
      </c>
      <c r="S57" s="218">
        <v>3.39</v>
      </c>
      <c r="T57" s="218">
        <v>0</v>
      </c>
      <c r="U57" s="218">
        <v>214.18</v>
      </c>
      <c r="V57" s="218">
        <v>4.2</v>
      </c>
      <c r="W57" s="218">
        <v>10.73</v>
      </c>
      <c r="X57" s="218">
        <v>36.229999999999997</v>
      </c>
      <c r="Y57" s="218">
        <v>0</v>
      </c>
      <c r="Z57" s="218">
        <v>68.33</v>
      </c>
      <c r="AA57" s="218">
        <v>18.829999999999998</v>
      </c>
      <c r="AB57" s="218">
        <v>0</v>
      </c>
      <c r="AC57" s="218">
        <v>5</v>
      </c>
      <c r="AD57" s="218">
        <v>0</v>
      </c>
      <c r="AE57" s="218">
        <v>0</v>
      </c>
      <c r="AF57" s="218">
        <v>0</v>
      </c>
      <c r="AG57" s="218">
        <v>20</v>
      </c>
      <c r="AH57" s="218">
        <v>0</v>
      </c>
      <c r="AI57" s="218">
        <v>0</v>
      </c>
      <c r="AJ57" s="218">
        <v>0</v>
      </c>
      <c r="AK57" s="218">
        <v>48.08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87.21</v>
      </c>
      <c r="L58" s="218">
        <v>40.22</v>
      </c>
      <c r="M58" s="218">
        <v>0</v>
      </c>
      <c r="N58" s="218">
        <v>29</v>
      </c>
      <c r="O58" s="218">
        <v>48.71</v>
      </c>
      <c r="P58" s="218">
        <v>66.75</v>
      </c>
      <c r="Q58" s="218">
        <v>3.02</v>
      </c>
      <c r="R58" s="218">
        <v>10.06</v>
      </c>
      <c r="S58" s="218">
        <v>3.39</v>
      </c>
      <c r="T58" s="218">
        <v>0</v>
      </c>
      <c r="U58" s="218">
        <v>214.18</v>
      </c>
      <c r="V58" s="218">
        <v>4.2</v>
      </c>
      <c r="W58" s="218">
        <v>10.73</v>
      </c>
      <c r="X58" s="218">
        <v>36.229999999999997</v>
      </c>
      <c r="Y58" s="218">
        <v>0</v>
      </c>
      <c r="Z58" s="218">
        <v>68.33</v>
      </c>
      <c r="AA58" s="218">
        <v>18.829999999999998</v>
      </c>
      <c r="AB58" s="218">
        <v>0</v>
      </c>
      <c r="AC58" s="218">
        <v>5</v>
      </c>
      <c r="AD58" s="218">
        <v>0</v>
      </c>
      <c r="AE58" s="218">
        <v>0</v>
      </c>
      <c r="AF58" s="218">
        <v>0</v>
      </c>
      <c r="AG58" s="218">
        <v>20</v>
      </c>
      <c r="AH58" s="218">
        <v>6.43</v>
      </c>
      <c r="AI58" s="218">
        <v>0</v>
      </c>
      <c r="AJ58" s="218">
        <v>0</v>
      </c>
      <c r="AK58" s="218">
        <v>48.08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82.18</v>
      </c>
      <c r="L59" s="218">
        <v>46.25</v>
      </c>
      <c r="M59" s="218">
        <v>0</v>
      </c>
      <c r="N59" s="218">
        <v>29</v>
      </c>
      <c r="O59" s="218">
        <v>48.71</v>
      </c>
      <c r="P59" s="218">
        <v>66.75</v>
      </c>
      <c r="Q59" s="218">
        <v>5.03</v>
      </c>
      <c r="R59" s="218">
        <v>10.06</v>
      </c>
      <c r="S59" s="218">
        <v>6.03</v>
      </c>
      <c r="T59" s="218">
        <v>0</v>
      </c>
      <c r="U59" s="218">
        <v>214.18</v>
      </c>
      <c r="V59" s="218">
        <v>4.2</v>
      </c>
      <c r="W59" s="218">
        <v>10.73</v>
      </c>
      <c r="X59" s="218">
        <v>36.229999999999997</v>
      </c>
      <c r="Y59" s="218">
        <v>0</v>
      </c>
      <c r="Z59" s="218">
        <v>68.33</v>
      </c>
      <c r="AA59" s="218">
        <v>14.32</v>
      </c>
      <c r="AB59" s="218">
        <v>0</v>
      </c>
      <c r="AC59" s="218">
        <v>5</v>
      </c>
      <c r="AD59" s="218">
        <v>0</v>
      </c>
      <c r="AE59" s="218">
        <v>0</v>
      </c>
      <c r="AF59" s="218">
        <v>0</v>
      </c>
      <c r="AG59" s="218">
        <v>20</v>
      </c>
      <c r="AH59" s="218">
        <v>6.43</v>
      </c>
      <c r="AI59" s="218">
        <v>0</v>
      </c>
      <c r="AJ59" s="218">
        <v>0</v>
      </c>
      <c r="AK59" s="218">
        <v>45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119.12</v>
      </c>
      <c r="L60" s="218">
        <v>46.5</v>
      </c>
      <c r="M60" s="218">
        <v>0</v>
      </c>
      <c r="N60" s="218">
        <v>29</v>
      </c>
      <c r="O60" s="218">
        <v>48.71</v>
      </c>
      <c r="P60" s="218">
        <v>66.75</v>
      </c>
      <c r="Q60" s="218">
        <v>5.03</v>
      </c>
      <c r="R60" s="218">
        <v>10.41</v>
      </c>
      <c r="S60" s="218">
        <v>6.03</v>
      </c>
      <c r="T60" s="218">
        <v>0</v>
      </c>
      <c r="U60" s="218">
        <v>214.18</v>
      </c>
      <c r="V60" s="218">
        <v>4.2</v>
      </c>
      <c r="W60" s="218">
        <v>10.73</v>
      </c>
      <c r="X60" s="218">
        <v>36.229999999999997</v>
      </c>
      <c r="Y60" s="218">
        <v>0</v>
      </c>
      <c r="Z60" s="218">
        <v>68.33</v>
      </c>
      <c r="AA60" s="218">
        <v>14.32</v>
      </c>
      <c r="AB60" s="218">
        <v>0</v>
      </c>
      <c r="AC60" s="218">
        <v>5</v>
      </c>
      <c r="AD60" s="218">
        <v>0</v>
      </c>
      <c r="AE60" s="218">
        <v>0</v>
      </c>
      <c r="AF60" s="218">
        <v>0</v>
      </c>
      <c r="AG60" s="218">
        <v>20</v>
      </c>
      <c r="AH60" s="218">
        <v>9.64</v>
      </c>
      <c r="AI60" s="218">
        <v>0</v>
      </c>
      <c r="AJ60" s="218">
        <v>0</v>
      </c>
      <c r="AK60" s="218">
        <v>45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121.32</v>
      </c>
      <c r="L61" s="218">
        <v>47.65</v>
      </c>
      <c r="M61" s="218">
        <v>0</v>
      </c>
      <c r="N61" s="218">
        <v>29</v>
      </c>
      <c r="O61" s="218">
        <v>48.71</v>
      </c>
      <c r="P61" s="218">
        <v>43.49</v>
      </c>
      <c r="Q61" s="218">
        <v>5.15</v>
      </c>
      <c r="R61" s="218">
        <v>10.41</v>
      </c>
      <c r="S61" s="218">
        <v>6.03</v>
      </c>
      <c r="T61" s="218">
        <v>0</v>
      </c>
      <c r="U61" s="218">
        <v>214.18</v>
      </c>
      <c r="V61" s="218">
        <v>4.2</v>
      </c>
      <c r="W61" s="218">
        <v>10.99</v>
      </c>
      <c r="X61" s="218">
        <v>36.229999999999997</v>
      </c>
      <c r="Y61" s="218">
        <v>0</v>
      </c>
      <c r="Z61" s="218">
        <v>68.33</v>
      </c>
      <c r="AA61" s="218">
        <v>18.829999999999998</v>
      </c>
      <c r="AB61" s="218">
        <v>0</v>
      </c>
      <c r="AC61" s="218">
        <v>5</v>
      </c>
      <c r="AD61" s="218">
        <v>0</v>
      </c>
      <c r="AE61" s="218">
        <v>0</v>
      </c>
      <c r="AF61" s="218">
        <v>0</v>
      </c>
      <c r="AG61" s="218">
        <v>20</v>
      </c>
      <c r="AH61" s="218">
        <v>9.64</v>
      </c>
      <c r="AI61" s="218">
        <v>0</v>
      </c>
      <c r="AJ61" s="218">
        <v>0</v>
      </c>
      <c r="AK61" s="218">
        <v>45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159.55000000000001</v>
      </c>
      <c r="L62" s="218">
        <v>47.65</v>
      </c>
      <c r="M62" s="218">
        <v>0</v>
      </c>
      <c r="N62" s="218">
        <v>29</v>
      </c>
      <c r="O62" s="218">
        <v>48.71</v>
      </c>
      <c r="P62" s="218">
        <v>43.13</v>
      </c>
      <c r="Q62" s="218">
        <v>5.15</v>
      </c>
      <c r="R62" s="218">
        <v>10.41</v>
      </c>
      <c r="S62" s="218">
        <v>6.03</v>
      </c>
      <c r="T62" s="218">
        <v>0</v>
      </c>
      <c r="U62" s="218">
        <v>214.18</v>
      </c>
      <c r="V62" s="218">
        <v>4.2</v>
      </c>
      <c r="W62" s="218">
        <v>10.99</v>
      </c>
      <c r="X62" s="218">
        <v>36.229999999999997</v>
      </c>
      <c r="Y62" s="218">
        <v>0</v>
      </c>
      <c r="Z62" s="218">
        <v>68.33</v>
      </c>
      <c r="AA62" s="218">
        <v>18.829999999999998</v>
      </c>
      <c r="AB62" s="218">
        <v>0</v>
      </c>
      <c r="AC62" s="218">
        <v>5</v>
      </c>
      <c r="AD62" s="218">
        <v>0</v>
      </c>
      <c r="AE62" s="218">
        <v>0</v>
      </c>
      <c r="AF62" s="218">
        <v>0</v>
      </c>
      <c r="AG62" s="218">
        <v>20</v>
      </c>
      <c r="AH62" s="218">
        <v>12.86</v>
      </c>
      <c r="AI62" s="218">
        <v>0</v>
      </c>
      <c r="AJ62" s="218">
        <v>0</v>
      </c>
      <c r="AK62" s="218">
        <v>45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159.55000000000001</v>
      </c>
      <c r="L63" s="218">
        <v>48.04</v>
      </c>
      <c r="M63" s="218">
        <v>0</v>
      </c>
      <c r="N63" s="218">
        <v>29</v>
      </c>
      <c r="O63" s="218">
        <v>48.71</v>
      </c>
      <c r="P63" s="218">
        <v>46.33</v>
      </c>
      <c r="Q63" s="218">
        <v>5.2</v>
      </c>
      <c r="R63" s="218">
        <v>10.41</v>
      </c>
      <c r="S63" s="218">
        <v>6.48</v>
      </c>
      <c r="T63" s="218">
        <v>0</v>
      </c>
      <c r="U63" s="218">
        <v>214.18</v>
      </c>
      <c r="V63" s="218">
        <v>4.2</v>
      </c>
      <c r="W63" s="218">
        <v>10.59</v>
      </c>
      <c r="X63" s="218">
        <v>36.229999999999997</v>
      </c>
      <c r="Y63" s="218">
        <v>0</v>
      </c>
      <c r="Z63" s="218">
        <v>68.33</v>
      </c>
      <c r="AA63" s="218">
        <v>18.829999999999998</v>
      </c>
      <c r="AB63" s="218">
        <v>0</v>
      </c>
      <c r="AC63" s="218">
        <v>17.28</v>
      </c>
      <c r="AD63" s="218">
        <v>0</v>
      </c>
      <c r="AE63" s="218">
        <v>0</v>
      </c>
      <c r="AF63" s="218">
        <v>0</v>
      </c>
      <c r="AG63" s="218">
        <v>42.59</v>
      </c>
      <c r="AH63" s="218">
        <v>0</v>
      </c>
      <c r="AI63" s="218">
        <v>0</v>
      </c>
      <c r="AJ63" s="218">
        <v>0</v>
      </c>
      <c r="AK63" s="218">
        <v>45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159.55000000000001</v>
      </c>
      <c r="L64" s="218">
        <v>48.04</v>
      </c>
      <c r="M64" s="218">
        <v>0</v>
      </c>
      <c r="N64" s="218">
        <v>29</v>
      </c>
      <c r="O64" s="218">
        <v>48.71</v>
      </c>
      <c r="P64" s="218">
        <v>48.15</v>
      </c>
      <c r="Q64" s="218">
        <v>5.2</v>
      </c>
      <c r="R64" s="218">
        <v>10.41</v>
      </c>
      <c r="S64" s="218">
        <v>6.48</v>
      </c>
      <c r="T64" s="218">
        <v>0</v>
      </c>
      <c r="U64" s="218">
        <v>214.18</v>
      </c>
      <c r="V64" s="218">
        <v>4.2</v>
      </c>
      <c r="W64" s="218">
        <v>10.59</v>
      </c>
      <c r="X64" s="218">
        <v>36.229999999999997</v>
      </c>
      <c r="Y64" s="218">
        <v>0</v>
      </c>
      <c r="Z64" s="218">
        <v>68.33</v>
      </c>
      <c r="AA64" s="218">
        <v>18.829999999999998</v>
      </c>
      <c r="AB64" s="218">
        <v>0</v>
      </c>
      <c r="AC64" s="218">
        <v>17.28</v>
      </c>
      <c r="AD64" s="218">
        <v>0</v>
      </c>
      <c r="AE64" s="218">
        <v>0</v>
      </c>
      <c r="AF64" s="218">
        <v>0</v>
      </c>
      <c r="AG64" s="218">
        <v>42.59</v>
      </c>
      <c r="AH64" s="218">
        <v>0</v>
      </c>
      <c r="AI64" s="218">
        <v>0</v>
      </c>
      <c r="AJ64" s="218">
        <v>0</v>
      </c>
      <c r="AK64" s="218">
        <v>45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159.55000000000001</v>
      </c>
      <c r="L65" s="218">
        <v>48.04</v>
      </c>
      <c r="M65" s="218">
        <v>0</v>
      </c>
      <c r="N65" s="218">
        <v>29</v>
      </c>
      <c r="O65" s="218">
        <v>48.71</v>
      </c>
      <c r="P65" s="218">
        <v>48.16</v>
      </c>
      <c r="Q65" s="218">
        <v>5.2</v>
      </c>
      <c r="R65" s="218">
        <v>10.41</v>
      </c>
      <c r="S65" s="218">
        <v>6.48</v>
      </c>
      <c r="T65" s="218">
        <v>0</v>
      </c>
      <c r="U65" s="218">
        <v>214.18</v>
      </c>
      <c r="V65" s="218">
        <v>4.2</v>
      </c>
      <c r="W65" s="218">
        <v>10.59</v>
      </c>
      <c r="X65" s="218">
        <v>36.229999999999997</v>
      </c>
      <c r="Y65" s="218">
        <v>0</v>
      </c>
      <c r="Z65" s="218">
        <v>68.33</v>
      </c>
      <c r="AA65" s="218">
        <v>18.829999999999998</v>
      </c>
      <c r="AB65" s="218">
        <v>0</v>
      </c>
      <c r="AC65" s="218">
        <v>17.28</v>
      </c>
      <c r="AD65" s="218">
        <v>0</v>
      </c>
      <c r="AE65" s="218">
        <v>0</v>
      </c>
      <c r="AF65" s="218">
        <v>0</v>
      </c>
      <c r="AG65" s="218">
        <v>42.59</v>
      </c>
      <c r="AH65" s="218">
        <v>0</v>
      </c>
      <c r="AI65" s="218">
        <v>0</v>
      </c>
      <c r="AJ65" s="218">
        <v>0</v>
      </c>
      <c r="AK65" s="218">
        <v>45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159.55000000000001</v>
      </c>
      <c r="L66" s="218">
        <v>48.04</v>
      </c>
      <c r="M66" s="218">
        <v>0</v>
      </c>
      <c r="N66" s="218">
        <v>29</v>
      </c>
      <c r="O66" s="218">
        <v>48.71</v>
      </c>
      <c r="P66" s="218">
        <v>48.16</v>
      </c>
      <c r="Q66" s="218">
        <v>5.2</v>
      </c>
      <c r="R66" s="218">
        <v>10.41</v>
      </c>
      <c r="S66" s="218">
        <v>6.48</v>
      </c>
      <c r="T66" s="218">
        <v>0</v>
      </c>
      <c r="U66" s="218">
        <v>214.18</v>
      </c>
      <c r="V66" s="218">
        <v>4.2</v>
      </c>
      <c r="W66" s="218">
        <v>10.59</v>
      </c>
      <c r="X66" s="218">
        <v>36.229999999999997</v>
      </c>
      <c r="Y66" s="218">
        <v>0</v>
      </c>
      <c r="Z66" s="218">
        <v>68.33</v>
      </c>
      <c r="AA66" s="218">
        <v>18.829999999999998</v>
      </c>
      <c r="AB66" s="218">
        <v>0</v>
      </c>
      <c r="AC66" s="218">
        <v>17.28</v>
      </c>
      <c r="AD66" s="218">
        <v>0</v>
      </c>
      <c r="AE66" s="218">
        <v>0</v>
      </c>
      <c r="AF66" s="218">
        <v>0</v>
      </c>
      <c r="AG66" s="218">
        <v>42.59</v>
      </c>
      <c r="AH66" s="218">
        <v>0</v>
      </c>
      <c r="AI66" s="218">
        <v>0</v>
      </c>
      <c r="AJ66" s="218">
        <v>0</v>
      </c>
      <c r="AK66" s="218">
        <v>45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159.55000000000001</v>
      </c>
      <c r="L67" s="218">
        <v>48.04</v>
      </c>
      <c r="M67" s="218">
        <v>0</v>
      </c>
      <c r="N67" s="218">
        <v>29</v>
      </c>
      <c r="O67" s="218">
        <v>48.71</v>
      </c>
      <c r="P67" s="218">
        <v>48.84</v>
      </c>
      <c r="Q67" s="218">
        <v>5.2</v>
      </c>
      <c r="R67" s="218">
        <v>10.41</v>
      </c>
      <c r="S67" s="218">
        <v>6.48</v>
      </c>
      <c r="T67" s="218">
        <v>0</v>
      </c>
      <c r="U67" s="218">
        <v>214.18</v>
      </c>
      <c r="V67" s="218">
        <v>4.2</v>
      </c>
      <c r="W67" s="218">
        <v>10.59</v>
      </c>
      <c r="X67" s="218">
        <v>36.229999999999997</v>
      </c>
      <c r="Y67" s="218">
        <v>0</v>
      </c>
      <c r="Z67" s="218">
        <v>68.33</v>
      </c>
      <c r="AA67" s="218">
        <v>18.829999999999998</v>
      </c>
      <c r="AB67" s="218">
        <v>0</v>
      </c>
      <c r="AC67" s="218">
        <v>16.600000000000001</v>
      </c>
      <c r="AD67" s="218">
        <v>0</v>
      </c>
      <c r="AE67" s="218">
        <v>0</v>
      </c>
      <c r="AF67" s="218">
        <v>0</v>
      </c>
      <c r="AG67" s="218">
        <v>42.59</v>
      </c>
      <c r="AH67" s="218">
        <v>0</v>
      </c>
      <c r="AI67" s="218">
        <v>0</v>
      </c>
      <c r="AJ67" s="218">
        <v>0</v>
      </c>
      <c r="AK67" s="218">
        <v>43.7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159.55000000000001</v>
      </c>
      <c r="L68" s="218">
        <v>48.04</v>
      </c>
      <c r="M68" s="218">
        <v>0</v>
      </c>
      <c r="N68" s="218">
        <v>29</v>
      </c>
      <c r="O68" s="218">
        <v>48.71</v>
      </c>
      <c r="P68" s="218">
        <v>48.87</v>
      </c>
      <c r="Q68" s="218">
        <v>5.2</v>
      </c>
      <c r="R68" s="218">
        <v>10.41</v>
      </c>
      <c r="S68" s="218">
        <v>6.48</v>
      </c>
      <c r="T68" s="218">
        <v>0</v>
      </c>
      <c r="U68" s="218">
        <v>214.18</v>
      </c>
      <c r="V68" s="218">
        <v>4.2</v>
      </c>
      <c r="W68" s="218">
        <v>10.59</v>
      </c>
      <c r="X68" s="218">
        <v>36.229999999999997</v>
      </c>
      <c r="Y68" s="218">
        <v>0</v>
      </c>
      <c r="Z68" s="218">
        <v>68.33</v>
      </c>
      <c r="AA68" s="218">
        <v>18.829999999999998</v>
      </c>
      <c r="AB68" s="218">
        <v>0</v>
      </c>
      <c r="AC68" s="218">
        <v>18.5</v>
      </c>
      <c r="AD68" s="218">
        <v>0</v>
      </c>
      <c r="AE68" s="218">
        <v>0</v>
      </c>
      <c r="AF68" s="218">
        <v>0</v>
      </c>
      <c r="AG68" s="218">
        <v>42.59</v>
      </c>
      <c r="AH68" s="218">
        <v>0</v>
      </c>
      <c r="AI68" s="218">
        <v>0</v>
      </c>
      <c r="AJ68" s="218">
        <v>0</v>
      </c>
      <c r="AK68" s="218">
        <v>43.7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159.55000000000001</v>
      </c>
      <c r="L69" s="218">
        <v>48.04</v>
      </c>
      <c r="M69" s="218">
        <v>0</v>
      </c>
      <c r="N69" s="218">
        <v>29</v>
      </c>
      <c r="O69" s="218">
        <v>48.71</v>
      </c>
      <c r="P69" s="218">
        <v>48.87</v>
      </c>
      <c r="Q69" s="218">
        <v>5.2</v>
      </c>
      <c r="R69" s="218">
        <v>10.41</v>
      </c>
      <c r="S69" s="218">
        <v>6.48</v>
      </c>
      <c r="T69" s="218">
        <v>0</v>
      </c>
      <c r="U69" s="218">
        <v>214.18</v>
      </c>
      <c r="V69" s="218">
        <v>4.2</v>
      </c>
      <c r="W69" s="218">
        <v>10.59</v>
      </c>
      <c r="X69" s="218">
        <v>36.229999999999997</v>
      </c>
      <c r="Y69" s="218">
        <v>0</v>
      </c>
      <c r="Z69" s="218">
        <v>68.33</v>
      </c>
      <c r="AA69" s="218">
        <v>18.829999999999998</v>
      </c>
      <c r="AB69" s="218">
        <v>0</v>
      </c>
      <c r="AC69" s="218">
        <v>18.5</v>
      </c>
      <c r="AD69" s="218">
        <v>0</v>
      </c>
      <c r="AE69" s="218">
        <v>0</v>
      </c>
      <c r="AF69" s="218">
        <v>0</v>
      </c>
      <c r="AG69" s="218">
        <v>42.59</v>
      </c>
      <c r="AH69" s="218">
        <v>0</v>
      </c>
      <c r="AI69" s="218">
        <v>0</v>
      </c>
      <c r="AJ69" s="218">
        <v>0</v>
      </c>
      <c r="AK69" s="218">
        <v>43.7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159.55000000000001</v>
      </c>
      <c r="L70" s="218">
        <v>48.04</v>
      </c>
      <c r="M70" s="218">
        <v>0</v>
      </c>
      <c r="N70" s="218">
        <v>29</v>
      </c>
      <c r="O70" s="218">
        <v>48.71</v>
      </c>
      <c r="P70" s="218">
        <v>48.87</v>
      </c>
      <c r="Q70" s="218">
        <v>5.2</v>
      </c>
      <c r="R70" s="218">
        <v>10.41</v>
      </c>
      <c r="S70" s="218">
        <v>6.48</v>
      </c>
      <c r="T70" s="218">
        <v>0</v>
      </c>
      <c r="U70" s="218">
        <v>214.18</v>
      </c>
      <c r="V70" s="218">
        <v>4.2</v>
      </c>
      <c r="W70" s="218">
        <v>10.59</v>
      </c>
      <c r="X70" s="218">
        <v>36.229999999999997</v>
      </c>
      <c r="Y70" s="218">
        <v>0</v>
      </c>
      <c r="Z70" s="218">
        <v>68.33</v>
      </c>
      <c r="AA70" s="218">
        <v>18.829999999999998</v>
      </c>
      <c r="AB70" s="218">
        <v>0</v>
      </c>
      <c r="AC70" s="218">
        <v>19</v>
      </c>
      <c r="AD70" s="218">
        <v>0</v>
      </c>
      <c r="AE70" s="218">
        <v>0</v>
      </c>
      <c r="AF70" s="218">
        <v>0</v>
      </c>
      <c r="AG70" s="218">
        <v>42.59</v>
      </c>
      <c r="AH70" s="218">
        <v>0</v>
      </c>
      <c r="AI70" s="218">
        <v>0</v>
      </c>
      <c r="AJ70" s="218">
        <v>0</v>
      </c>
      <c r="AK70" s="218">
        <v>43.7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159.55000000000001</v>
      </c>
      <c r="L71" s="218">
        <v>48.04</v>
      </c>
      <c r="M71" s="218">
        <v>0</v>
      </c>
      <c r="N71" s="218">
        <v>29</v>
      </c>
      <c r="O71" s="218">
        <v>48.71</v>
      </c>
      <c r="P71" s="218">
        <v>48.87</v>
      </c>
      <c r="Q71" s="218">
        <v>5.2</v>
      </c>
      <c r="R71" s="218">
        <v>10.41</v>
      </c>
      <c r="S71" s="218">
        <v>6.48</v>
      </c>
      <c r="T71" s="218">
        <v>0</v>
      </c>
      <c r="U71" s="218">
        <v>214.18</v>
      </c>
      <c r="V71" s="218">
        <v>4.2</v>
      </c>
      <c r="W71" s="218">
        <v>10.59</v>
      </c>
      <c r="X71" s="218">
        <v>36.229999999999997</v>
      </c>
      <c r="Y71" s="218">
        <v>0</v>
      </c>
      <c r="Z71" s="218">
        <v>68.33</v>
      </c>
      <c r="AA71" s="218">
        <v>18.829999999999998</v>
      </c>
      <c r="AB71" s="218">
        <v>0</v>
      </c>
      <c r="AC71" s="218">
        <v>17.059999999999999</v>
      </c>
      <c r="AD71" s="218">
        <v>0</v>
      </c>
      <c r="AE71" s="218">
        <v>0</v>
      </c>
      <c r="AF71" s="218">
        <v>0</v>
      </c>
      <c r="AG71" s="218">
        <v>42.59</v>
      </c>
      <c r="AH71" s="218">
        <v>0</v>
      </c>
      <c r="AI71" s="218">
        <v>0</v>
      </c>
      <c r="AJ71" s="218">
        <v>0</v>
      </c>
      <c r="AK71" s="218">
        <v>43.7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159.55000000000001</v>
      </c>
      <c r="L72" s="218">
        <v>48.04</v>
      </c>
      <c r="M72" s="218">
        <v>0</v>
      </c>
      <c r="N72" s="218">
        <v>29</v>
      </c>
      <c r="O72" s="218">
        <v>48.71</v>
      </c>
      <c r="P72" s="218">
        <v>48.87</v>
      </c>
      <c r="Q72" s="218">
        <v>5.2</v>
      </c>
      <c r="R72" s="218">
        <v>10.41</v>
      </c>
      <c r="S72" s="218">
        <v>6.48</v>
      </c>
      <c r="T72" s="218">
        <v>0</v>
      </c>
      <c r="U72" s="218">
        <v>214.18</v>
      </c>
      <c r="V72" s="218">
        <v>4.2</v>
      </c>
      <c r="W72" s="218">
        <v>10.59</v>
      </c>
      <c r="X72" s="218">
        <v>36.229999999999997</v>
      </c>
      <c r="Y72" s="218">
        <v>0</v>
      </c>
      <c r="Z72" s="218">
        <v>68.33</v>
      </c>
      <c r="AA72" s="218">
        <v>18.829999999999998</v>
      </c>
      <c r="AB72" s="218">
        <v>0</v>
      </c>
      <c r="AC72" s="218">
        <v>16.93</v>
      </c>
      <c r="AD72" s="218">
        <v>0</v>
      </c>
      <c r="AE72" s="218">
        <v>0</v>
      </c>
      <c r="AF72" s="218">
        <v>0</v>
      </c>
      <c r="AG72" s="218">
        <v>42.59</v>
      </c>
      <c r="AH72" s="218">
        <v>0</v>
      </c>
      <c r="AI72" s="218">
        <v>0</v>
      </c>
      <c r="AJ72" s="218">
        <v>0</v>
      </c>
      <c r="AK72" s="218">
        <v>43.7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23.75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159.55000000000001</v>
      </c>
      <c r="L73" s="218">
        <v>48.04</v>
      </c>
      <c r="M73" s="218">
        <v>0</v>
      </c>
      <c r="N73" s="218">
        <v>29</v>
      </c>
      <c r="O73" s="218">
        <v>48.71</v>
      </c>
      <c r="P73" s="218">
        <v>48.87</v>
      </c>
      <c r="Q73" s="218">
        <v>5.05</v>
      </c>
      <c r="R73" s="218">
        <v>10.41</v>
      </c>
      <c r="S73" s="218">
        <v>6.48</v>
      </c>
      <c r="T73" s="218">
        <v>0</v>
      </c>
      <c r="U73" s="218">
        <v>214.18</v>
      </c>
      <c r="V73" s="218">
        <v>4.2</v>
      </c>
      <c r="W73" s="218">
        <v>10.59</v>
      </c>
      <c r="X73" s="218">
        <v>36.229999999999997</v>
      </c>
      <c r="Y73" s="218">
        <v>0</v>
      </c>
      <c r="Z73" s="218">
        <v>68.33</v>
      </c>
      <c r="AA73" s="218">
        <v>18.829999999999998</v>
      </c>
      <c r="AB73" s="218">
        <v>0</v>
      </c>
      <c r="AC73" s="218">
        <v>16.93</v>
      </c>
      <c r="AD73" s="218">
        <v>0</v>
      </c>
      <c r="AE73" s="218">
        <v>0</v>
      </c>
      <c r="AF73" s="218">
        <v>0</v>
      </c>
      <c r="AG73" s="218">
        <v>42.59</v>
      </c>
      <c r="AH73" s="218">
        <v>0</v>
      </c>
      <c r="AI73" s="218">
        <v>0</v>
      </c>
      <c r="AJ73" s="218">
        <v>0</v>
      </c>
      <c r="AK73" s="218">
        <v>43.7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22.93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159.55000000000001</v>
      </c>
      <c r="L74" s="218">
        <v>47.65</v>
      </c>
      <c r="M74" s="218">
        <v>0</v>
      </c>
      <c r="N74" s="218">
        <v>29</v>
      </c>
      <c r="O74" s="218">
        <v>48.71</v>
      </c>
      <c r="P74" s="218">
        <v>48.87</v>
      </c>
      <c r="Q74" s="218">
        <v>5.05</v>
      </c>
      <c r="R74" s="218">
        <v>10.41</v>
      </c>
      <c r="S74" s="218">
        <v>6.03</v>
      </c>
      <c r="T74" s="218">
        <v>0</v>
      </c>
      <c r="U74" s="218">
        <v>214.18</v>
      </c>
      <c r="V74" s="218">
        <v>4.2</v>
      </c>
      <c r="W74" s="218">
        <v>10.59</v>
      </c>
      <c r="X74" s="218">
        <v>36.229999999999997</v>
      </c>
      <c r="Y74" s="218">
        <v>0</v>
      </c>
      <c r="Z74" s="218">
        <v>68.33</v>
      </c>
      <c r="AA74" s="218">
        <v>18.829999999999998</v>
      </c>
      <c r="AB74" s="218">
        <v>0</v>
      </c>
      <c r="AC74" s="218">
        <v>16.93</v>
      </c>
      <c r="AD74" s="218">
        <v>0</v>
      </c>
      <c r="AE74" s="218">
        <v>0</v>
      </c>
      <c r="AF74" s="218">
        <v>0</v>
      </c>
      <c r="AG74" s="218">
        <v>42.59</v>
      </c>
      <c r="AH74" s="218">
        <v>0</v>
      </c>
      <c r="AI74" s="218">
        <v>0</v>
      </c>
      <c r="AJ74" s="218">
        <v>0</v>
      </c>
      <c r="AK74" s="218">
        <v>43.7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15.7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159.55000000000001</v>
      </c>
      <c r="L75" s="218">
        <v>47.65</v>
      </c>
      <c r="M75" s="218">
        <v>0</v>
      </c>
      <c r="N75" s="218">
        <v>29</v>
      </c>
      <c r="O75" s="218">
        <v>48.71</v>
      </c>
      <c r="P75" s="218">
        <v>48.87</v>
      </c>
      <c r="Q75" s="218">
        <v>5.05</v>
      </c>
      <c r="R75" s="218">
        <v>10.41</v>
      </c>
      <c r="S75" s="218">
        <v>6.03</v>
      </c>
      <c r="T75" s="218">
        <v>0</v>
      </c>
      <c r="U75" s="218">
        <v>214.18</v>
      </c>
      <c r="V75" s="218">
        <v>4.2</v>
      </c>
      <c r="W75" s="218">
        <v>10.59</v>
      </c>
      <c r="X75" s="218">
        <v>36.229999999999997</v>
      </c>
      <c r="Y75" s="218">
        <v>0</v>
      </c>
      <c r="Z75" s="218">
        <v>68.33</v>
      </c>
      <c r="AA75" s="218">
        <v>18.829999999999998</v>
      </c>
      <c r="AB75" s="218">
        <v>0</v>
      </c>
      <c r="AC75" s="218">
        <v>16.93</v>
      </c>
      <c r="AD75" s="218">
        <v>0</v>
      </c>
      <c r="AE75" s="218">
        <v>0</v>
      </c>
      <c r="AF75" s="218">
        <v>0</v>
      </c>
      <c r="AG75" s="218">
        <v>42.59</v>
      </c>
      <c r="AH75" s="218">
        <v>0</v>
      </c>
      <c r="AI75" s="218">
        <v>0</v>
      </c>
      <c r="AJ75" s="218">
        <v>0</v>
      </c>
      <c r="AK75" s="218">
        <v>43.47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159.55000000000001</v>
      </c>
      <c r="L76" s="218">
        <v>47.65</v>
      </c>
      <c r="M76" s="218">
        <v>0</v>
      </c>
      <c r="N76" s="218">
        <v>29</v>
      </c>
      <c r="O76" s="218">
        <v>48.71</v>
      </c>
      <c r="P76" s="218">
        <v>48.87</v>
      </c>
      <c r="Q76" s="218">
        <v>5.05</v>
      </c>
      <c r="R76" s="218">
        <v>10.41</v>
      </c>
      <c r="S76" s="218">
        <v>6.03</v>
      </c>
      <c r="T76" s="218">
        <v>0</v>
      </c>
      <c r="U76" s="218">
        <v>214.18</v>
      </c>
      <c r="V76" s="218">
        <v>4.2</v>
      </c>
      <c r="W76" s="218">
        <v>10.59</v>
      </c>
      <c r="X76" s="218">
        <v>36.229999999999997</v>
      </c>
      <c r="Y76" s="218">
        <v>0</v>
      </c>
      <c r="Z76" s="218">
        <v>68.33</v>
      </c>
      <c r="AA76" s="218">
        <v>18.829999999999998</v>
      </c>
      <c r="AB76" s="218">
        <v>0</v>
      </c>
      <c r="AC76" s="218">
        <v>14.59</v>
      </c>
      <c r="AD76" s="218">
        <v>0</v>
      </c>
      <c r="AE76" s="218">
        <v>0</v>
      </c>
      <c r="AF76" s="218">
        <v>0</v>
      </c>
      <c r="AG76" s="218">
        <v>42.59</v>
      </c>
      <c r="AH76" s="218">
        <v>0</v>
      </c>
      <c r="AI76" s="218">
        <v>0</v>
      </c>
      <c r="AJ76" s="218">
        <v>0</v>
      </c>
      <c r="AK76" s="218">
        <v>43.47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159.55000000000001</v>
      </c>
      <c r="L77" s="218">
        <v>47.65</v>
      </c>
      <c r="M77" s="218">
        <v>0</v>
      </c>
      <c r="N77" s="218">
        <v>29</v>
      </c>
      <c r="O77" s="218">
        <v>48.71</v>
      </c>
      <c r="P77" s="218">
        <v>48.87</v>
      </c>
      <c r="Q77" s="218">
        <v>5.05</v>
      </c>
      <c r="R77" s="218">
        <v>10.41</v>
      </c>
      <c r="S77" s="218">
        <v>6.03</v>
      </c>
      <c r="T77" s="218">
        <v>0</v>
      </c>
      <c r="U77" s="218">
        <v>214.18</v>
      </c>
      <c r="V77" s="218">
        <v>4.2</v>
      </c>
      <c r="W77" s="218">
        <v>10.59</v>
      </c>
      <c r="X77" s="218">
        <v>36.229999999999997</v>
      </c>
      <c r="Y77" s="218">
        <v>0</v>
      </c>
      <c r="Z77" s="218">
        <v>68.33</v>
      </c>
      <c r="AA77" s="218">
        <v>18.829999999999998</v>
      </c>
      <c r="AB77" s="218">
        <v>0</v>
      </c>
      <c r="AC77" s="218">
        <v>14.59</v>
      </c>
      <c r="AD77" s="218">
        <v>0</v>
      </c>
      <c r="AE77" s="218">
        <v>0</v>
      </c>
      <c r="AF77" s="218">
        <v>0</v>
      </c>
      <c r="AG77" s="218">
        <v>42.59</v>
      </c>
      <c r="AH77" s="218">
        <v>0</v>
      </c>
      <c r="AI77" s="218">
        <v>0</v>
      </c>
      <c r="AJ77" s="218">
        <v>0</v>
      </c>
      <c r="AK77" s="218">
        <v>43.47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159.55000000000001</v>
      </c>
      <c r="L78" s="218">
        <v>47.65</v>
      </c>
      <c r="M78" s="218">
        <v>0</v>
      </c>
      <c r="N78" s="218">
        <v>29</v>
      </c>
      <c r="O78" s="218">
        <v>48.71</v>
      </c>
      <c r="P78" s="218">
        <v>48.87</v>
      </c>
      <c r="Q78" s="218">
        <v>5.05</v>
      </c>
      <c r="R78" s="218">
        <v>10.41</v>
      </c>
      <c r="S78" s="218">
        <v>6.03</v>
      </c>
      <c r="T78" s="218">
        <v>0</v>
      </c>
      <c r="U78" s="218">
        <v>214.18</v>
      </c>
      <c r="V78" s="218">
        <v>4.2</v>
      </c>
      <c r="W78" s="218">
        <v>10.59</v>
      </c>
      <c r="X78" s="218">
        <v>36.229999999999997</v>
      </c>
      <c r="Y78" s="218">
        <v>0</v>
      </c>
      <c r="Z78" s="218">
        <v>68.33</v>
      </c>
      <c r="AA78" s="218">
        <v>18.829999999999998</v>
      </c>
      <c r="AB78" s="218">
        <v>0</v>
      </c>
      <c r="AC78" s="218">
        <v>5</v>
      </c>
      <c r="AD78" s="218">
        <v>0</v>
      </c>
      <c r="AE78" s="218">
        <v>0</v>
      </c>
      <c r="AF78" s="218">
        <v>0</v>
      </c>
      <c r="AG78" s="218">
        <v>42.59</v>
      </c>
      <c r="AH78" s="218">
        <v>0</v>
      </c>
      <c r="AI78" s="218">
        <v>0</v>
      </c>
      <c r="AJ78" s="218">
        <v>0</v>
      </c>
      <c r="AK78" s="218">
        <v>43.47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159.55000000000001</v>
      </c>
      <c r="L79" s="218">
        <v>48.04</v>
      </c>
      <c r="M79" s="218">
        <v>0</v>
      </c>
      <c r="N79" s="218">
        <v>29</v>
      </c>
      <c r="O79" s="218">
        <v>48.71</v>
      </c>
      <c r="P79" s="218">
        <v>48.87</v>
      </c>
      <c r="Q79" s="218">
        <v>5.05</v>
      </c>
      <c r="R79" s="218">
        <v>10.41</v>
      </c>
      <c r="S79" s="218">
        <v>6.48</v>
      </c>
      <c r="T79" s="218">
        <v>0</v>
      </c>
      <c r="U79" s="218">
        <v>215.59</v>
      </c>
      <c r="V79" s="218">
        <v>4.2</v>
      </c>
      <c r="W79" s="218">
        <v>10.59</v>
      </c>
      <c r="X79" s="218">
        <v>36.229999999999997</v>
      </c>
      <c r="Y79" s="218">
        <v>0</v>
      </c>
      <c r="Z79" s="218">
        <v>68.33</v>
      </c>
      <c r="AA79" s="218">
        <v>18.829999999999998</v>
      </c>
      <c r="AB79" s="218">
        <v>0</v>
      </c>
      <c r="AC79" s="218">
        <v>5</v>
      </c>
      <c r="AD79" s="218">
        <v>0</v>
      </c>
      <c r="AE79" s="218">
        <v>0</v>
      </c>
      <c r="AF79" s="218">
        <v>0</v>
      </c>
      <c r="AG79" s="218">
        <v>42.59</v>
      </c>
      <c r="AH79" s="218">
        <v>0</v>
      </c>
      <c r="AI79" s="218">
        <v>0</v>
      </c>
      <c r="AJ79" s="218">
        <v>0</v>
      </c>
      <c r="AK79" s="218">
        <v>50.7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159.55000000000001</v>
      </c>
      <c r="L80" s="218">
        <v>48.04</v>
      </c>
      <c r="M80" s="218">
        <v>0</v>
      </c>
      <c r="N80" s="218">
        <v>29</v>
      </c>
      <c r="O80" s="218">
        <v>48.71</v>
      </c>
      <c r="P80" s="218">
        <v>48.87</v>
      </c>
      <c r="Q80" s="218">
        <v>5.05</v>
      </c>
      <c r="R80" s="218">
        <v>10.41</v>
      </c>
      <c r="S80" s="218">
        <v>6.48</v>
      </c>
      <c r="T80" s="218">
        <v>0</v>
      </c>
      <c r="U80" s="218">
        <v>215.69</v>
      </c>
      <c r="V80" s="218">
        <v>4.2</v>
      </c>
      <c r="W80" s="218">
        <v>10.59</v>
      </c>
      <c r="X80" s="218">
        <v>36.229999999999997</v>
      </c>
      <c r="Y80" s="218">
        <v>0</v>
      </c>
      <c r="Z80" s="218">
        <v>68.33</v>
      </c>
      <c r="AA80" s="218">
        <v>18.829999999999998</v>
      </c>
      <c r="AB80" s="218">
        <v>0</v>
      </c>
      <c r="AC80" s="218">
        <v>5</v>
      </c>
      <c r="AD80" s="218">
        <v>0</v>
      </c>
      <c r="AE80" s="218">
        <v>0</v>
      </c>
      <c r="AF80" s="218">
        <v>0</v>
      </c>
      <c r="AG80" s="218">
        <v>42.59</v>
      </c>
      <c r="AH80" s="218">
        <v>0</v>
      </c>
      <c r="AI80" s="218">
        <v>0</v>
      </c>
      <c r="AJ80" s="218">
        <v>0</v>
      </c>
      <c r="AK80" s="218">
        <v>50.7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159.55000000000001</v>
      </c>
      <c r="L81" s="218">
        <v>48.04</v>
      </c>
      <c r="M81" s="218">
        <v>0</v>
      </c>
      <c r="N81" s="218">
        <v>29</v>
      </c>
      <c r="O81" s="218">
        <v>48.71</v>
      </c>
      <c r="P81" s="218">
        <v>48.87</v>
      </c>
      <c r="Q81" s="218">
        <v>5.05</v>
      </c>
      <c r="R81" s="218">
        <v>10.41</v>
      </c>
      <c r="S81" s="218">
        <v>6.48</v>
      </c>
      <c r="T81" s="218">
        <v>0</v>
      </c>
      <c r="U81" s="218">
        <v>215.69</v>
      </c>
      <c r="V81" s="218">
        <v>4.2</v>
      </c>
      <c r="W81" s="218">
        <v>10.59</v>
      </c>
      <c r="X81" s="218">
        <v>36.229999999999997</v>
      </c>
      <c r="Y81" s="218">
        <v>0</v>
      </c>
      <c r="Z81" s="218">
        <v>68.33</v>
      </c>
      <c r="AA81" s="218">
        <v>18.829999999999998</v>
      </c>
      <c r="AB81" s="218">
        <v>0</v>
      </c>
      <c r="AC81" s="218">
        <v>5</v>
      </c>
      <c r="AD81" s="218">
        <v>0</v>
      </c>
      <c r="AE81" s="218">
        <v>0</v>
      </c>
      <c r="AF81" s="218">
        <v>0</v>
      </c>
      <c r="AG81" s="218">
        <v>42.59</v>
      </c>
      <c r="AH81" s="218">
        <v>0</v>
      </c>
      <c r="AI81" s="218">
        <v>0</v>
      </c>
      <c r="AJ81" s="218">
        <v>0</v>
      </c>
      <c r="AK81" s="218">
        <v>50.7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159.55000000000001</v>
      </c>
      <c r="L82" s="218">
        <v>48.04</v>
      </c>
      <c r="M82" s="218">
        <v>0</v>
      </c>
      <c r="N82" s="218">
        <v>29</v>
      </c>
      <c r="O82" s="218">
        <v>48.71</v>
      </c>
      <c r="P82" s="218">
        <v>48.87</v>
      </c>
      <c r="Q82" s="218">
        <v>5.05</v>
      </c>
      <c r="R82" s="218">
        <v>10.41</v>
      </c>
      <c r="S82" s="218">
        <v>6.48</v>
      </c>
      <c r="T82" s="218">
        <v>0</v>
      </c>
      <c r="U82" s="218">
        <v>215.69</v>
      </c>
      <c r="V82" s="218">
        <v>4.2</v>
      </c>
      <c r="W82" s="218">
        <v>10.59</v>
      </c>
      <c r="X82" s="218">
        <v>36.229999999999997</v>
      </c>
      <c r="Y82" s="218">
        <v>0</v>
      </c>
      <c r="Z82" s="218">
        <v>68.33</v>
      </c>
      <c r="AA82" s="218">
        <v>18.829999999999998</v>
      </c>
      <c r="AB82" s="218">
        <v>0</v>
      </c>
      <c r="AC82" s="218">
        <v>5</v>
      </c>
      <c r="AD82" s="218">
        <v>0</v>
      </c>
      <c r="AE82" s="218">
        <v>0</v>
      </c>
      <c r="AF82" s="218">
        <v>0</v>
      </c>
      <c r="AG82" s="218">
        <v>42.59</v>
      </c>
      <c r="AH82" s="218">
        <v>0</v>
      </c>
      <c r="AI82" s="218">
        <v>0</v>
      </c>
      <c r="AJ82" s="218">
        <v>0</v>
      </c>
      <c r="AK82" s="218">
        <v>50.7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159.55000000000001</v>
      </c>
      <c r="L83" s="218">
        <v>48.04</v>
      </c>
      <c r="M83" s="218">
        <v>0</v>
      </c>
      <c r="N83" s="218">
        <v>29</v>
      </c>
      <c r="O83" s="218">
        <v>48.71</v>
      </c>
      <c r="P83" s="218">
        <v>48.87</v>
      </c>
      <c r="Q83" s="218">
        <v>5.05</v>
      </c>
      <c r="R83" s="218">
        <v>10.41</v>
      </c>
      <c r="S83" s="218">
        <v>6.48</v>
      </c>
      <c r="T83" s="218">
        <v>0</v>
      </c>
      <c r="U83" s="218">
        <v>215.69</v>
      </c>
      <c r="V83" s="218">
        <v>4.2</v>
      </c>
      <c r="W83" s="218">
        <v>10.59</v>
      </c>
      <c r="X83" s="218">
        <v>36.229999999999997</v>
      </c>
      <c r="Y83" s="218">
        <v>0</v>
      </c>
      <c r="Z83" s="218">
        <v>68.33</v>
      </c>
      <c r="AA83" s="218">
        <v>18.829999999999998</v>
      </c>
      <c r="AB83" s="218">
        <v>0</v>
      </c>
      <c r="AC83" s="218">
        <v>5</v>
      </c>
      <c r="AD83" s="218">
        <v>0</v>
      </c>
      <c r="AE83" s="218">
        <v>0</v>
      </c>
      <c r="AF83" s="218">
        <v>0</v>
      </c>
      <c r="AG83" s="218">
        <v>42.59</v>
      </c>
      <c r="AH83" s="218">
        <v>0</v>
      </c>
      <c r="AI83" s="218">
        <v>0</v>
      </c>
      <c r="AJ83" s="218">
        <v>0</v>
      </c>
      <c r="AK83" s="218">
        <v>52.33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159.55000000000001</v>
      </c>
      <c r="L84" s="218">
        <v>48.04</v>
      </c>
      <c r="M84" s="218">
        <v>0</v>
      </c>
      <c r="N84" s="218">
        <v>29</v>
      </c>
      <c r="O84" s="218">
        <v>48.71</v>
      </c>
      <c r="P84" s="218">
        <v>48.87</v>
      </c>
      <c r="Q84" s="218">
        <v>5.05</v>
      </c>
      <c r="R84" s="218">
        <v>10.41</v>
      </c>
      <c r="S84" s="218">
        <v>6.48</v>
      </c>
      <c r="T84" s="218">
        <v>0</v>
      </c>
      <c r="U84" s="218">
        <v>215.69</v>
      </c>
      <c r="V84" s="218">
        <v>4.2</v>
      </c>
      <c r="W84" s="218">
        <v>10.59</v>
      </c>
      <c r="X84" s="218">
        <v>36.229999999999997</v>
      </c>
      <c r="Y84" s="218">
        <v>0</v>
      </c>
      <c r="Z84" s="218">
        <v>68.33</v>
      </c>
      <c r="AA84" s="218">
        <v>18.829999999999998</v>
      </c>
      <c r="AB84" s="218">
        <v>0</v>
      </c>
      <c r="AC84" s="218">
        <v>6</v>
      </c>
      <c r="AD84" s="218">
        <v>0</v>
      </c>
      <c r="AE84" s="218">
        <v>0</v>
      </c>
      <c r="AF84" s="218">
        <v>0</v>
      </c>
      <c r="AG84" s="218">
        <v>42.59</v>
      </c>
      <c r="AH84" s="218">
        <v>0</v>
      </c>
      <c r="AI84" s="218">
        <v>0</v>
      </c>
      <c r="AJ84" s="218">
        <v>0</v>
      </c>
      <c r="AK84" s="218">
        <v>52.33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159.55000000000001</v>
      </c>
      <c r="L85" s="218">
        <v>48.04</v>
      </c>
      <c r="M85" s="218">
        <v>0</v>
      </c>
      <c r="N85" s="218">
        <v>29</v>
      </c>
      <c r="O85" s="218">
        <v>48.71</v>
      </c>
      <c r="P85" s="218">
        <v>48.87</v>
      </c>
      <c r="Q85" s="218">
        <v>5.05</v>
      </c>
      <c r="R85" s="218">
        <v>10.41</v>
      </c>
      <c r="S85" s="218">
        <v>6.48</v>
      </c>
      <c r="T85" s="218">
        <v>0</v>
      </c>
      <c r="U85" s="218">
        <v>215.69</v>
      </c>
      <c r="V85" s="218">
        <v>4.2</v>
      </c>
      <c r="W85" s="218">
        <v>10.59</v>
      </c>
      <c r="X85" s="218">
        <v>36.229999999999997</v>
      </c>
      <c r="Y85" s="218">
        <v>0</v>
      </c>
      <c r="Z85" s="218">
        <v>68.33</v>
      </c>
      <c r="AA85" s="218">
        <v>18.829999999999998</v>
      </c>
      <c r="AB85" s="218">
        <v>0</v>
      </c>
      <c r="AC85" s="218">
        <v>6.82</v>
      </c>
      <c r="AD85" s="218">
        <v>0</v>
      </c>
      <c r="AE85" s="218">
        <v>0</v>
      </c>
      <c r="AF85" s="218">
        <v>0</v>
      </c>
      <c r="AG85" s="218">
        <v>42.59</v>
      </c>
      <c r="AH85" s="218">
        <v>0</v>
      </c>
      <c r="AI85" s="218">
        <v>0</v>
      </c>
      <c r="AJ85" s="218">
        <v>0</v>
      </c>
      <c r="AK85" s="218">
        <v>52.33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159.55000000000001</v>
      </c>
      <c r="L86" s="218">
        <v>48.04</v>
      </c>
      <c r="M86" s="218">
        <v>0</v>
      </c>
      <c r="N86" s="218">
        <v>29</v>
      </c>
      <c r="O86" s="218">
        <v>48.71</v>
      </c>
      <c r="P86" s="218">
        <v>48.87</v>
      </c>
      <c r="Q86" s="218">
        <v>5.05</v>
      </c>
      <c r="R86" s="218">
        <v>10.41</v>
      </c>
      <c r="S86" s="218">
        <v>6.48</v>
      </c>
      <c r="T86" s="218">
        <v>0</v>
      </c>
      <c r="U86" s="218">
        <v>215.69</v>
      </c>
      <c r="V86" s="218">
        <v>4.2</v>
      </c>
      <c r="W86" s="218">
        <v>10.59</v>
      </c>
      <c r="X86" s="218">
        <v>36.229999999999997</v>
      </c>
      <c r="Y86" s="218">
        <v>0</v>
      </c>
      <c r="Z86" s="218">
        <v>68.33</v>
      </c>
      <c r="AA86" s="218">
        <v>18.829999999999998</v>
      </c>
      <c r="AB86" s="218">
        <v>0</v>
      </c>
      <c r="AC86" s="218">
        <v>6.82</v>
      </c>
      <c r="AD86" s="218">
        <v>0</v>
      </c>
      <c r="AE86" s="218">
        <v>0</v>
      </c>
      <c r="AF86" s="218">
        <v>0</v>
      </c>
      <c r="AG86" s="218">
        <v>42.59</v>
      </c>
      <c r="AH86" s="218">
        <v>0</v>
      </c>
      <c r="AI86" s="218">
        <v>0</v>
      </c>
      <c r="AJ86" s="218">
        <v>0</v>
      </c>
      <c r="AK86" s="218">
        <v>52.33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159.55000000000001</v>
      </c>
      <c r="L87" s="218">
        <v>48.04</v>
      </c>
      <c r="M87" s="218">
        <v>0</v>
      </c>
      <c r="N87" s="218">
        <v>29</v>
      </c>
      <c r="O87" s="218">
        <v>48.71</v>
      </c>
      <c r="P87" s="218">
        <v>48.87</v>
      </c>
      <c r="Q87" s="218">
        <v>5.05</v>
      </c>
      <c r="R87" s="218">
        <v>10.41</v>
      </c>
      <c r="S87" s="218">
        <v>6.48</v>
      </c>
      <c r="T87" s="218">
        <v>0</v>
      </c>
      <c r="U87" s="218">
        <v>215.69</v>
      </c>
      <c r="V87" s="218">
        <v>4.2</v>
      </c>
      <c r="W87" s="218">
        <v>10.59</v>
      </c>
      <c r="X87" s="218">
        <v>36.229999999999997</v>
      </c>
      <c r="Y87" s="218">
        <v>0</v>
      </c>
      <c r="Z87" s="218">
        <v>68.33</v>
      </c>
      <c r="AA87" s="218">
        <v>18.829999999999998</v>
      </c>
      <c r="AB87" s="218">
        <v>0</v>
      </c>
      <c r="AC87" s="218">
        <v>6.82</v>
      </c>
      <c r="AD87" s="218">
        <v>0</v>
      </c>
      <c r="AE87" s="218">
        <v>0</v>
      </c>
      <c r="AF87" s="218">
        <v>0</v>
      </c>
      <c r="AG87" s="218">
        <v>42.59</v>
      </c>
      <c r="AH87" s="218">
        <v>0</v>
      </c>
      <c r="AI87" s="218">
        <v>0</v>
      </c>
      <c r="AJ87" s="218">
        <v>0</v>
      </c>
      <c r="AK87" s="218">
        <v>52.33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159.55000000000001</v>
      </c>
      <c r="L88" s="218">
        <v>48.04</v>
      </c>
      <c r="M88" s="218">
        <v>0</v>
      </c>
      <c r="N88" s="218">
        <v>29</v>
      </c>
      <c r="O88" s="218">
        <v>48.71</v>
      </c>
      <c r="P88" s="218">
        <v>48.87</v>
      </c>
      <c r="Q88" s="218">
        <v>5.05</v>
      </c>
      <c r="R88" s="218">
        <v>10.41</v>
      </c>
      <c r="S88" s="218">
        <v>6.48</v>
      </c>
      <c r="T88" s="218">
        <v>0</v>
      </c>
      <c r="U88" s="218">
        <v>215.69</v>
      </c>
      <c r="V88" s="218">
        <v>4.2</v>
      </c>
      <c r="W88" s="218">
        <v>10.59</v>
      </c>
      <c r="X88" s="218">
        <v>36.229999999999997</v>
      </c>
      <c r="Y88" s="218">
        <v>0</v>
      </c>
      <c r="Z88" s="218">
        <v>68.33</v>
      </c>
      <c r="AA88" s="218">
        <v>18.829999999999998</v>
      </c>
      <c r="AB88" s="218">
        <v>0</v>
      </c>
      <c r="AC88" s="218">
        <v>6.82</v>
      </c>
      <c r="AD88" s="218">
        <v>0</v>
      </c>
      <c r="AE88" s="218">
        <v>0</v>
      </c>
      <c r="AF88" s="218">
        <v>0</v>
      </c>
      <c r="AG88" s="218">
        <v>42.59</v>
      </c>
      <c r="AH88" s="218">
        <v>0</v>
      </c>
      <c r="AI88" s="218">
        <v>0</v>
      </c>
      <c r="AJ88" s="218">
        <v>0</v>
      </c>
      <c r="AK88" s="218">
        <v>52.33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159.55000000000001</v>
      </c>
      <c r="L89" s="218">
        <v>48.04</v>
      </c>
      <c r="M89" s="218">
        <v>0</v>
      </c>
      <c r="N89" s="218">
        <v>29</v>
      </c>
      <c r="O89" s="218">
        <v>48.71</v>
      </c>
      <c r="P89" s="218">
        <v>48.87</v>
      </c>
      <c r="Q89" s="218">
        <v>5.19</v>
      </c>
      <c r="R89" s="218">
        <v>10.41</v>
      </c>
      <c r="S89" s="218">
        <v>6.48</v>
      </c>
      <c r="T89" s="218">
        <v>0</v>
      </c>
      <c r="U89" s="218">
        <v>215.69</v>
      </c>
      <c r="V89" s="218">
        <v>4.2</v>
      </c>
      <c r="W89" s="218">
        <v>10.59</v>
      </c>
      <c r="X89" s="218">
        <v>36.229999999999997</v>
      </c>
      <c r="Y89" s="218">
        <v>0</v>
      </c>
      <c r="Z89" s="218">
        <v>68.33</v>
      </c>
      <c r="AA89" s="218">
        <v>18.829999999999998</v>
      </c>
      <c r="AB89" s="218">
        <v>0</v>
      </c>
      <c r="AC89" s="218">
        <v>6.82</v>
      </c>
      <c r="AD89" s="218">
        <v>0</v>
      </c>
      <c r="AE89" s="218">
        <v>0</v>
      </c>
      <c r="AF89" s="218">
        <v>0</v>
      </c>
      <c r="AG89" s="218">
        <v>42.59</v>
      </c>
      <c r="AH89" s="218">
        <v>0</v>
      </c>
      <c r="AI89" s="218">
        <v>0</v>
      </c>
      <c r="AJ89" s="218">
        <v>0</v>
      </c>
      <c r="AK89" s="218">
        <v>52.33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159.55000000000001</v>
      </c>
      <c r="L90" s="218">
        <v>48.04</v>
      </c>
      <c r="M90" s="218">
        <v>0</v>
      </c>
      <c r="N90" s="218">
        <v>29</v>
      </c>
      <c r="O90" s="218">
        <v>48.71</v>
      </c>
      <c r="P90" s="218">
        <v>48.87</v>
      </c>
      <c r="Q90" s="218">
        <v>5.19</v>
      </c>
      <c r="R90" s="218">
        <v>10.41</v>
      </c>
      <c r="S90" s="218">
        <v>6.48</v>
      </c>
      <c r="T90" s="218">
        <v>0</v>
      </c>
      <c r="U90" s="218">
        <v>215.69</v>
      </c>
      <c r="V90" s="218">
        <v>4.2</v>
      </c>
      <c r="W90" s="218">
        <v>10.59</v>
      </c>
      <c r="X90" s="218">
        <v>36.229999999999997</v>
      </c>
      <c r="Y90" s="218">
        <v>0</v>
      </c>
      <c r="Z90" s="218">
        <v>68.33</v>
      </c>
      <c r="AA90" s="218">
        <v>18.829999999999998</v>
      </c>
      <c r="AB90" s="218">
        <v>0</v>
      </c>
      <c r="AC90" s="218">
        <v>6.82</v>
      </c>
      <c r="AD90" s="218">
        <v>0</v>
      </c>
      <c r="AE90" s="218">
        <v>0</v>
      </c>
      <c r="AF90" s="218">
        <v>0</v>
      </c>
      <c r="AG90" s="218">
        <v>42.59</v>
      </c>
      <c r="AH90" s="218">
        <v>0</v>
      </c>
      <c r="AI90" s="218">
        <v>0</v>
      </c>
      <c r="AJ90" s="218">
        <v>0</v>
      </c>
      <c r="AK90" s="218">
        <v>52.33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159.55000000000001</v>
      </c>
      <c r="L91" s="218">
        <v>48.04</v>
      </c>
      <c r="M91" s="218">
        <v>0</v>
      </c>
      <c r="N91" s="218">
        <v>29</v>
      </c>
      <c r="O91" s="218">
        <v>48.71</v>
      </c>
      <c r="P91" s="218">
        <v>48.87</v>
      </c>
      <c r="Q91" s="218">
        <v>5.19</v>
      </c>
      <c r="R91" s="218">
        <v>10.41</v>
      </c>
      <c r="S91" s="218">
        <v>6.48</v>
      </c>
      <c r="T91" s="218">
        <v>0</v>
      </c>
      <c r="U91" s="218">
        <v>215.69</v>
      </c>
      <c r="V91" s="218">
        <v>4.2</v>
      </c>
      <c r="W91" s="218">
        <v>9.84</v>
      </c>
      <c r="X91" s="218">
        <v>36.229999999999997</v>
      </c>
      <c r="Y91" s="218">
        <v>0</v>
      </c>
      <c r="Z91" s="218">
        <v>68.33</v>
      </c>
      <c r="AA91" s="218">
        <v>18.829999999999998</v>
      </c>
      <c r="AB91" s="218">
        <v>0</v>
      </c>
      <c r="AC91" s="218">
        <v>6.82</v>
      </c>
      <c r="AD91" s="218">
        <v>0</v>
      </c>
      <c r="AE91" s="218">
        <v>0</v>
      </c>
      <c r="AF91" s="218">
        <v>0</v>
      </c>
      <c r="AG91" s="218">
        <v>42.59</v>
      </c>
      <c r="AH91" s="218">
        <v>0</v>
      </c>
      <c r="AI91" s="218">
        <v>0</v>
      </c>
      <c r="AJ91" s="218">
        <v>0</v>
      </c>
      <c r="AK91" s="218">
        <v>52.33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159.55000000000001</v>
      </c>
      <c r="L92" s="218">
        <v>48.04</v>
      </c>
      <c r="M92" s="218">
        <v>0</v>
      </c>
      <c r="N92" s="218">
        <v>29</v>
      </c>
      <c r="O92" s="218">
        <v>48.71</v>
      </c>
      <c r="P92" s="218">
        <v>48.87</v>
      </c>
      <c r="Q92" s="218">
        <v>5.19</v>
      </c>
      <c r="R92" s="218">
        <v>10.41</v>
      </c>
      <c r="S92" s="218">
        <v>6.48</v>
      </c>
      <c r="T92" s="218">
        <v>0</v>
      </c>
      <c r="U92" s="218">
        <v>215.69</v>
      </c>
      <c r="V92" s="218">
        <v>4.2</v>
      </c>
      <c r="W92" s="218">
        <v>9.1</v>
      </c>
      <c r="X92" s="218">
        <v>36.229999999999997</v>
      </c>
      <c r="Y92" s="218">
        <v>0</v>
      </c>
      <c r="Z92" s="218">
        <v>68.33</v>
      </c>
      <c r="AA92" s="218">
        <v>18.829999999999998</v>
      </c>
      <c r="AB92" s="218">
        <v>0</v>
      </c>
      <c r="AC92" s="218">
        <v>6.82</v>
      </c>
      <c r="AD92" s="218">
        <v>0</v>
      </c>
      <c r="AE92" s="218">
        <v>0</v>
      </c>
      <c r="AF92" s="218">
        <v>0</v>
      </c>
      <c r="AG92" s="218">
        <v>42.59</v>
      </c>
      <c r="AH92" s="218">
        <v>0</v>
      </c>
      <c r="AI92" s="218">
        <v>0</v>
      </c>
      <c r="AJ92" s="218">
        <v>0</v>
      </c>
      <c r="AK92" s="218">
        <v>52.33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159.55000000000001</v>
      </c>
      <c r="L93" s="218">
        <v>48.04</v>
      </c>
      <c r="M93" s="218">
        <v>0</v>
      </c>
      <c r="N93" s="218">
        <v>29</v>
      </c>
      <c r="O93" s="218">
        <v>48.71</v>
      </c>
      <c r="P93" s="218">
        <v>48.87</v>
      </c>
      <c r="Q93" s="218">
        <v>5.19</v>
      </c>
      <c r="R93" s="218">
        <v>10.41</v>
      </c>
      <c r="S93" s="218">
        <v>6.48</v>
      </c>
      <c r="T93" s="218">
        <v>0</v>
      </c>
      <c r="U93" s="218">
        <v>215.69</v>
      </c>
      <c r="V93" s="218">
        <v>4.2</v>
      </c>
      <c r="W93" s="218">
        <v>8.5500000000000007</v>
      </c>
      <c r="X93" s="218">
        <v>36.229999999999997</v>
      </c>
      <c r="Y93" s="218">
        <v>0</v>
      </c>
      <c r="Z93" s="218">
        <v>68.33</v>
      </c>
      <c r="AA93" s="218">
        <v>18.829999999999998</v>
      </c>
      <c r="AB93" s="218">
        <v>0</v>
      </c>
      <c r="AC93" s="218">
        <v>6.82</v>
      </c>
      <c r="AD93" s="218">
        <v>0</v>
      </c>
      <c r="AE93" s="218">
        <v>0</v>
      </c>
      <c r="AF93" s="218">
        <v>0</v>
      </c>
      <c r="AG93" s="218">
        <v>42.64</v>
      </c>
      <c r="AH93" s="218">
        <v>0</v>
      </c>
      <c r="AI93" s="218">
        <v>0</v>
      </c>
      <c r="AJ93" s="218">
        <v>0</v>
      </c>
      <c r="AK93" s="218">
        <v>52.33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159.55000000000001</v>
      </c>
      <c r="L94" s="218">
        <v>48.04</v>
      </c>
      <c r="M94" s="218">
        <v>0</v>
      </c>
      <c r="N94" s="218">
        <v>29</v>
      </c>
      <c r="O94" s="218">
        <v>48.71</v>
      </c>
      <c r="P94" s="218">
        <v>48.87</v>
      </c>
      <c r="Q94" s="218">
        <v>5.19</v>
      </c>
      <c r="R94" s="218">
        <v>10.41</v>
      </c>
      <c r="S94" s="218">
        <v>6.48</v>
      </c>
      <c r="T94" s="218">
        <v>0</v>
      </c>
      <c r="U94" s="218">
        <v>215.69</v>
      </c>
      <c r="V94" s="218">
        <v>4.2</v>
      </c>
      <c r="W94" s="218">
        <v>8.5500000000000007</v>
      </c>
      <c r="X94" s="218">
        <v>36.229999999999997</v>
      </c>
      <c r="Y94" s="218">
        <v>0</v>
      </c>
      <c r="Z94" s="218">
        <v>68.33</v>
      </c>
      <c r="AA94" s="218">
        <v>18.829999999999998</v>
      </c>
      <c r="AB94" s="218">
        <v>0</v>
      </c>
      <c r="AC94" s="218">
        <v>6.82</v>
      </c>
      <c r="AD94" s="218">
        <v>0</v>
      </c>
      <c r="AE94" s="218">
        <v>0</v>
      </c>
      <c r="AF94" s="218">
        <v>0</v>
      </c>
      <c r="AG94" s="218">
        <v>42.64</v>
      </c>
      <c r="AH94" s="218">
        <v>0</v>
      </c>
      <c r="AI94" s="218">
        <v>0</v>
      </c>
      <c r="AJ94" s="218">
        <v>0</v>
      </c>
      <c r="AK94" s="218">
        <v>52.33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159.55000000000001</v>
      </c>
      <c r="L95" s="218">
        <v>48.04</v>
      </c>
      <c r="M95" s="218">
        <v>0</v>
      </c>
      <c r="N95" s="218">
        <v>29</v>
      </c>
      <c r="O95" s="218">
        <v>48.71</v>
      </c>
      <c r="P95" s="218">
        <v>48.87</v>
      </c>
      <c r="Q95" s="218">
        <v>5.19</v>
      </c>
      <c r="R95" s="218">
        <v>10.41</v>
      </c>
      <c r="S95" s="218">
        <v>6.48</v>
      </c>
      <c r="T95" s="218">
        <v>0</v>
      </c>
      <c r="U95" s="218">
        <v>215.69</v>
      </c>
      <c r="V95" s="218">
        <v>4.2</v>
      </c>
      <c r="W95" s="218">
        <v>8.5500000000000007</v>
      </c>
      <c r="X95" s="218">
        <v>36.229999999999997</v>
      </c>
      <c r="Y95" s="218">
        <v>0</v>
      </c>
      <c r="Z95" s="218">
        <v>68.33</v>
      </c>
      <c r="AA95" s="218">
        <v>18.829999999999998</v>
      </c>
      <c r="AB95" s="218">
        <v>0</v>
      </c>
      <c r="AC95" s="218">
        <v>6.82</v>
      </c>
      <c r="AD95" s="218">
        <v>0</v>
      </c>
      <c r="AE95" s="218">
        <v>0</v>
      </c>
      <c r="AF95" s="218">
        <v>0</v>
      </c>
      <c r="AG95" s="218">
        <v>42.64</v>
      </c>
      <c r="AH95" s="218">
        <v>0</v>
      </c>
      <c r="AI95" s="218">
        <v>0</v>
      </c>
      <c r="AJ95" s="218">
        <v>0</v>
      </c>
      <c r="AK95" s="218">
        <v>52.33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159.55000000000001</v>
      </c>
      <c r="L96" s="218">
        <v>48.04</v>
      </c>
      <c r="M96" s="218">
        <v>0</v>
      </c>
      <c r="N96" s="218">
        <v>29</v>
      </c>
      <c r="O96" s="218">
        <v>48.71</v>
      </c>
      <c r="P96" s="218">
        <v>48.87</v>
      </c>
      <c r="Q96" s="218">
        <v>5.19</v>
      </c>
      <c r="R96" s="218">
        <v>10.41</v>
      </c>
      <c r="S96" s="218">
        <v>6.48</v>
      </c>
      <c r="T96" s="218">
        <v>0</v>
      </c>
      <c r="U96" s="218">
        <v>215.69</v>
      </c>
      <c r="V96" s="218">
        <v>4.2</v>
      </c>
      <c r="W96" s="218">
        <v>8.5500000000000007</v>
      </c>
      <c r="X96" s="218">
        <v>36.229999999999997</v>
      </c>
      <c r="Y96" s="218">
        <v>0</v>
      </c>
      <c r="Z96" s="218">
        <v>68.33</v>
      </c>
      <c r="AA96" s="218">
        <v>18.829999999999998</v>
      </c>
      <c r="AB96" s="218">
        <v>0</v>
      </c>
      <c r="AC96" s="218">
        <v>6.82</v>
      </c>
      <c r="AD96" s="218">
        <v>0</v>
      </c>
      <c r="AE96" s="218">
        <v>0</v>
      </c>
      <c r="AF96" s="218">
        <v>0</v>
      </c>
      <c r="AG96" s="218">
        <v>42.64</v>
      </c>
      <c r="AH96" s="218">
        <v>0</v>
      </c>
      <c r="AI96" s="218">
        <v>0</v>
      </c>
      <c r="AJ96" s="218">
        <v>0</v>
      </c>
      <c r="AK96" s="218">
        <v>52.33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159.55000000000001</v>
      </c>
      <c r="L97" s="218">
        <v>48.04</v>
      </c>
      <c r="M97" s="218">
        <v>0</v>
      </c>
      <c r="N97" s="218">
        <v>29</v>
      </c>
      <c r="O97" s="218">
        <v>48.71</v>
      </c>
      <c r="P97" s="218">
        <v>48.87</v>
      </c>
      <c r="Q97" s="218">
        <v>5.19</v>
      </c>
      <c r="R97" s="218">
        <v>10.41</v>
      </c>
      <c r="S97" s="218">
        <v>6.48</v>
      </c>
      <c r="T97" s="218">
        <v>0</v>
      </c>
      <c r="U97" s="218">
        <v>215.69</v>
      </c>
      <c r="V97" s="218">
        <v>4.2</v>
      </c>
      <c r="W97" s="218">
        <v>8.5399999999999991</v>
      </c>
      <c r="X97" s="218">
        <v>36.229999999999997</v>
      </c>
      <c r="Y97" s="218">
        <v>0</v>
      </c>
      <c r="Z97" s="218">
        <v>68.33</v>
      </c>
      <c r="AA97" s="218">
        <v>18.829999999999998</v>
      </c>
      <c r="AB97" s="218">
        <v>0</v>
      </c>
      <c r="AC97" s="218">
        <v>6.82</v>
      </c>
      <c r="AD97" s="218">
        <v>0</v>
      </c>
      <c r="AE97" s="218">
        <v>0</v>
      </c>
      <c r="AF97" s="218">
        <v>0</v>
      </c>
      <c r="AG97" s="218">
        <v>42.64</v>
      </c>
      <c r="AH97" s="218">
        <v>0</v>
      </c>
      <c r="AI97" s="218">
        <v>0</v>
      </c>
      <c r="AJ97" s="218">
        <v>0</v>
      </c>
      <c r="AK97" s="218">
        <v>52.33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159.55000000000001</v>
      </c>
      <c r="L98" s="218">
        <v>48.04</v>
      </c>
      <c r="M98" s="218">
        <v>0</v>
      </c>
      <c r="N98" s="218">
        <v>29</v>
      </c>
      <c r="O98" s="218">
        <v>48.71</v>
      </c>
      <c r="P98" s="218">
        <v>48.87</v>
      </c>
      <c r="Q98" s="218">
        <v>5.19</v>
      </c>
      <c r="R98" s="218">
        <v>10.41</v>
      </c>
      <c r="S98" s="218">
        <v>6.48</v>
      </c>
      <c r="T98" s="218">
        <v>0</v>
      </c>
      <c r="U98" s="218">
        <v>215.69</v>
      </c>
      <c r="V98" s="218">
        <v>4.2</v>
      </c>
      <c r="W98" s="218">
        <v>8.5500000000000007</v>
      </c>
      <c r="X98" s="218">
        <v>36.229999999999997</v>
      </c>
      <c r="Y98" s="218">
        <v>0</v>
      </c>
      <c r="Z98" s="218">
        <v>68.33</v>
      </c>
      <c r="AA98" s="218">
        <v>18.829999999999998</v>
      </c>
      <c r="AB98" s="218">
        <v>0</v>
      </c>
      <c r="AC98" s="218">
        <v>6.82</v>
      </c>
      <c r="AD98" s="218">
        <v>0</v>
      </c>
      <c r="AE98" s="218">
        <v>0</v>
      </c>
      <c r="AF98" s="218">
        <v>0</v>
      </c>
      <c r="AG98" s="218">
        <v>42.64</v>
      </c>
      <c r="AH98" s="218">
        <v>0</v>
      </c>
      <c r="AI98" s="218">
        <v>0</v>
      </c>
      <c r="AJ98" s="218">
        <v>0</v>
      </c>
      <c r="AK98" s="218">
        <v>52.33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1.4797499999999995E-2</v>
      </c>
      <c r="E99">
        <f t="shared" si="0"/>
        <v>0</v>
      </c>
      <c r="F99">
        <f t="shared" si="0"/>
        <v>0</v>
      </c>
      <c r="G99">
        <f t="shared" si="0"/>
        <v>8.0000000000000007E-5</v>
      </c>
      <c r="H99">
        <f t="shared" si="0"/>
        <v>0</v>
      </c>
      <c r="I99">
        <f t="shared" si="0"/>
        <v>1.7900000000000001E-3</v>
      </c>
      <c r="J99">
        <f t="shared" si="0"/>
        <v>2.0999999999999998E-4</v>
      </c>
      <c r="K99">
        <f t="shared" si="0"/>
        <v>2.9260749999999964</v>
      </c>
      <c r="L99">
        <f t="shared" si="0"/>
        <v>0.97058749999999971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1.4281824999999992</v>
      </c>
      <c r="Q99">
        <f t="shared" si="0"/>
        <v>0.10669249999999998</v>
      </c>
      <c r="R99">
        <f t="shared" si="0"/>
        <v>0.2386299999999997</v>
      </c>
      <c r="S99">
        <f t="shared" si="0"/>
        <v>0.13207500000000008</v>
      </c>
      <c r="T99">
        <f t="shared" si="0"/>
        <v>0</v>
      </c>
      <c r="U99">
        <f t="shared" si="0"/>
        <v>5.1039874999999961</v>
      </c>
      <c r="V99">
        <f t="shared" si="0"/>
        <v>0.10100999999999984</v>
      </c>
      <c r="W99">
        <f t="shared" si="0"/>
        <v>0.25276750000000031</v>
      </c>
      <c r="X99">
        <f t="shared" si="0"/>
        <v>0.86917500000000036</v>
      </c>
      <c r="Y99">
        <f t="shared" si="0"/>
        <v>0</v>
      </c>
      <c r="Z99">
        <f t="shared" si="0"/>
        <v>1.6378974999999987</v>
      </c>
      <c r="AA99">
        <f t="shared" si="0"/>
        <v>0.39733749999999946</v>
      </c>
      <c r="AB99">
        <f t="shared" si="0"/>
        <v>0</v>
      </c>
      <c r="AC99">
        <f t="shared" si="0"/>
        <v>0.17179000000000016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0.69456499999999988</v>
      </c>
      <c r="AH99">
        <f t="shared" si="0"/>
        <v>1.125E-2</v>
      </c>
      <c r="AI99">
        <f t="shared" si="0"/>
        <v>0</v>
      </c>
      <c r="AJ99">
        <f t="shared" si="0"/>
        <v>0</v>
      </c>
      <c r="AK99">
        <f t="shared" si="0"/>
        <v>1.1665249999999987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0.2949724999999998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45068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7.71</v>
      </c>
      <c r="E3" s="218">
        <v>0</v>
      </c>
      <c r="F3" s="218">
        <v>0</v>
      </c>
      <c r="G3" s="218">
        <v>10.02</v>
      </c>
      <c r="H3" s="218">
        <v>0</v>
      </c>
      <c r="I3" s="218">
        <v>0</v>
      </c>
      <c r="J3" s="218">
        <v>19.39</v>
      </c>
      <c r="K3" s="218">
        <v>9.1</v>
      </c>
      <c r="L3" s="218">
        <v>426.06</v>
      </c>
      <c r="M3" s="218">
        <v>27.29</v>
      </c>
      <c r="N3" s="218">
        <v>35.04</v>
      </c>
      <c r="O3" s="218">
        <v>0</v>
      </c>
      <c r="P3" s="218">
        <v>41.32</v>
      </c>
      <c r="Q3" s="218">
        <v>6.1</v>
      </c>
      <c r="R3" s="218">
        <v>12.57</v>
      </c>
      <c r="S3" s="218">
        <v>7.82</v>
      </c>
      <c r="T3" s="218">
        <v>0</v>
      </c>
      <c r="U3" s="218">
        <v>53.42</v>
      </c>
      <c r="V3" s="218">
        <v>5.1100000000000003</v>
      </c>
      <c r="W3" s="218">
        <v>12.97</v>
      </c>
      <c r="X3" s="218">
        <v>43.76</v>
      </c>
      <c r="Y3" s="218">
        <v>0</v>
      </c>
      <c r="Z3" s="218">
        <v>75.11</v>
      </c>
      <c r="AA3" s="218">
        <v>22.75</v>
      </c>
      <c r="AB3" s="218">
        <v>0</v>
      </c>
      <c r="AC3" s="218">
        <v>9.49</v>
      </c>
      <c r="AD3" s="218">
        <v>0</v>
      </c>
      <c r="AE3" s="218">
        <v>0</v>
      </c>
      <c r="AF3" s="218">
        <v>0</v>
      </c>
      <c r="AG3" s="218">
        <v>27.76</v>
      </c>
      <c r="AH3" s="218">
        <v>0</v>
      </c>
      <c r="AI3" s="218">
        <v>0</v>
      </c>
      <c r="AJ3" s="218">
        <v>0</v>
      </c>
      <c r="AK3" s="218">
        <v>69.599999999999994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5.45</v>
      </c>
      <c r="E4" s="218">
        <v>0</v>
      </c>
      <c r="F4" s="218">
        <v>0</v>
      </c>
      <c r="G4" s="218">
        <v>10.02</v>
      </c>
      <c r="H4" s="218">
        <v>0</v>
      </c>
      <c r="I4" s="218">
        <v>0</v>
      </c>
      <c r="J4" s="218">
        <v>19.39</v>
      </c>
      <c r="K4" s="218">
        <v>9.1</v>
      </c>
      <c r="L4" s="218">
        <v>426.06</v>
      </c>
      <c r="M4" s="218">
        <v>27.29</v>
      </c>
      <c r="N4" s="218">
        <v>35.04</v>
      </c>
      <c r="O4" s="218">
        <v>0</v>
      </c>
      <c r="P4" s="218">
        <v>41.32</v>
      </c>
      <c r="Q4" s="218">
        <v>6.1</v>
      </c>
      <c r="R4" s="218">
        <v>12.57</v>
      </c>
      <c r="S4" s="218">
        <v>7.82</v>
      </c>
      <c r="T4" s="218">
        <v>0</v>
      </c>
      <c r="U4" s="218">
        <v>53.42</v>
      </c>
      <c r="V4" s="218">
        <v>5.1100000000000003</v>
      </c>
      <c r="W4" s="218">
        <v>12.97</v>
      </c>
      <c r="X4" s="218">
        <v>43.76</v>
      </c>
      <c r="Y4" s="218">
        <v>0</v>
      </c>
      <c r="Z4" s="218">
        <v>75.11</v>
      </c>
      <c r="AA4" s="218">
        <v>22.75</v>
      </c>
      <c r="AB4" s="218">
        <v>0</v>
      </c>
      <c r="AC4" s="218">
        <v>9.49</v>
      </c>
      <c r="AD4" s="218">
        <v>0</v>
      </c>
      <c r="AE4" s="218">
        <v>0</v>
      </c>
      <c r="AF4" s="218">
        <v>0</v>
      </c>
      <c r="AG4" s="218">
        <v>27.76</v>
      </c>
      <c r="AH4" s="218">
        <v>0</v>
      </c>
      <c r="AI4" s="218">
        <v>0</v>
      </c>
      <c r="AJ4" s="218">
        <v>0</v>
      </c>
      <c r="AK4" s="218">
        <v>69.599999999999994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5.45</v>
      </c>
      <c r="E5" s="218">
        <v>0</v>
      </c>
      <c r="F5" s="218">
        <v>0</v>
      </c>
      <c r="G5" s="218">
        <v>10.02</v>
      </c>
      <c r="H5" s="218">
        <v>0</v>
      </c>
      <c r="I5" s="218">
        <v>0</v>
      </c>
      <c r="J5" s="218">
        <v>19.39</v>
      </c>
      <c r="K5" s="218">
        <v>9.1</v>
      </c>
      <c r="L5" s="218">
        <v>426.06</v>
      </c>
      <c r="M5" s="218">
        <v>27.29</v>
      </c>
      <c r="N5" s="218">
        <v>35.04</v>
      </c>
      <c r="O5" s="218">
        <v>0</v>
      </c>
      <c r="P5" s="218">
        <v>41.32</v>
      </c>
      <c r="Q5" s="218">
        <v>6.1</v>
      </c>
      <c r="R5" s="218">
        <v>12.57</v>
      </c>
      <c r="S5" s="218">
        <v>7.82</v>
      </c>
      <c r="T5" s="218">
        <v>0</v>
      </c>
      <c r="U5" s="218">
        <v>53.42</v>
      </c>
      <c r="V5" s="218">
        <v>5.1100000000000003</v>
      </c>
      <c r="W5" s="218">
        <v>12.97</v>
      </c>
      <c r="X5" s="218">
        <v>43.76</v>
      </c>
      <c r="Y5" s="218">
        <v>0</v>
      </c>
      <c r="Z5" s="218">
        <v>75.11</v>
      </c>
      <c r="AA5" s="218">
        <v>22.75</v>
      </c>
      <c r="AB5" s="218">
        <v>0</v>
      </c>
      <c r="AC5" s="218">
        <v>9.49</v>
      </c>
      <c r="AD5" s="218">
        <v>0</v>
      </c>
      <c r="AE5" s="218">
        <v>0</v>
      </c>
      <c r="AF5" s="218">
        <v>0</v>
      </c>
      <c r="AG5" s="218">
        <v>27.76</v>
      </c>
      <c r="AH5" s="218">
        <v>0</v>
      </c>
      <c r="AI5" s="218">
        <v>0</v>
      </c>
      <c r="AJ5" s="218">
        <v>0</v>
      </c>
      <c r="AK5" s="218">
        <v>69.599999999999994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5.45</v>
      </c>
      <c r="E6" s="218">
        <v>0</v>
      </c>
      <c r="F6" s="218">
        <v>0</v>
      </c>
      <c r="G6" s="218">
        <v>10.02</v>
      </c>
      <c r="H6" s="218">
        <v>0</v>
      </c>
      <c r="I6" s="218">
        <v>0</v>
      </c>
      <c r="J6" s="218">
        <v>19.39</v>
      </c>
      <c r="K6" s="218">
        <v>9.1</v>
      </c>
      <c r="L6" s="218">
        <v>426.06</v>
      </c>
      <c r="M6" s="218">
        <v>27.29</v>
      </c>
      <c r="N6" s="218">
        <v>35.04</v>
      </c>
      <c r="O6" s="218">
        <v>0</v>
      </c>
      <c r="P6" s="218">
        <v>41.32</v>
      </c>
      <c r="Q6" s="218">
        <v>6.1</v>
      </c>
      <c r="R6" s="218">
        <v>12.57</v>
      </c>
      <c r="S6" s="218">
        <v>7.82</v>
      </c>
      <c r="T6" s="218">
        <v>0</v>
      </c>
      <c r="U6" s="218">
        <v>53.42</v>
      </c>
      <c r="V6" s="218">
        <v>5.1100000000000003</v>
      </c>
      <c r="W6" s="218">
        <v>12.97</v>
      </c>
      <c r="X6" s="218">
        <v>43.76</v>
      </c>
      <c r="Y6" s="218">
        <v>0</v>
      </c>
      <c r="Z6" s="218">
        <v>75.11</v>
      </c>
      <c r="AA6" s="218">
        <v>22.75</v>
      </c>
      <c r="AB6" s="218">
        <v>0</v>
      </c>
      <c r="AC6" s="218">
        <v>9.49</v>
      </c>
      <c r="AD6" s="218">
        <v>0</v>
      </c>
      <c r="AE6" s="218">
        <v>0</v>
      </c>
      <c r="AF6" s="218">
        <v>0</v>
      </c>
      <c r="AG6" s="218">
        <v>27.76</v>
      </c>
      <c r="AH6" s="218">
        <v>0</v>
      </c>
      <c r="AI6" s="218">
        <v>0</v>
      </c>
      <c r="AJ6" s="218">
        <v>0</v>
      </c>
      <c r="AK6" s="218">
        <v>69.599999999999994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5.45</v>
      </c>
      <c r="E7" s="218">
        <v>0</v>
      </c>
      <c r="F7" s="218">
        <v>0</v>
      </c>
      <c r="G7" s="218">
        <v>13.36</v>
      </c>
      <c r="H7" s="218">
        <v>0</v>
      </c>
      <c r="I7" s="218">
        <v>0</v>
      </c>
      <c r="J7" s="218">
        <v>17.21</v>
      </c>
      <c r="K7" s="218">
        <v>9.1</v>
      </c>
      <c r="L7" s="218">
        <v>426.06</v>
      </c>
      <c r="M7" s="218">
        <v>27.29</v>
      </c>
      <c r="N7" s="218">
        <v>35.04</v>
      </c>
      <c r="O7" s="218">
        <v>0</v>
      </c>
      <c r="P7" s="218">
        <v>41.32</v>
      </c>
      <c r="Q7" s="218">
        <v>6.1</v>
      </c>
      <c r="R7" s="218">
        <v>12.57</v>
      </c>
      <c r="S7" s="218">
        <v>7.82</v>
      </c>
      <c r="T7" s="218">
        <v>0</v>
      </c>
      <c r="U7" s="218">
        <v>53.42</v>
      </c>
      <c r="V7" s="218">
        <v>5.1100000000000003</v>
      </c>
      <c r="W7" s="218">
        <v>12.97</v>
      </c>
      <c r="X7" s="218">
        <v>43.76</v>
      </c>
      <c r="Y7" s="218">
        <v>0</v>
      </c>
      <c r="Z7" s="218">
        <v>75.11</v>
      </c>
      <c r="AA7" s="218">
        <v>22.75</v>
      </c>
      <c r="AB7" s="218">
        <v>0</v>
      </c>
      <c r="AC7" s="218">
        <v>9.49</v>
      </c>
      <c r="AD7" s="218">
        <v>0</v>
      </c>
      <c r="AE7" s="218">
        <v>0</v>
      </c>
      <c r="AF7" s="218">
        <v>0</v>
      </c>
      <c r="AG7" s="218">
        <v>27.76</v>
      </c>
      <c r="AH7" s="218">
        <v>0</v>
      </c>
      <c r="AI7" s="218">
        <v>0</v>
      </c>
      <c r="AJ7" s="218">
        <v>0</v>
      </c>
      <c r="AK7" s="218">
        <v>69.599999999999994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5.45</v>
      </c>
      <c r="E8" s="218">
        <v>0</v>
      </c>
      <c r="F8" s="218">
        <v>0</v>
      </c>
      <c r="G8" s="218">
        <v>13.36</v>
      </c>
      <c r="H8" s="218">
        <v>0</v>
      </c>
      <c r="I8" s="218">
        <v>0</v>
      </c>
      <c r="J8" s="218">
        <v>17.21</v>
      </c>
      <c r="K8" s="218">
        <v>9.1</v>
      </c>
      <c r="L8" s="218">
        <v>426.06</v>
      </c>
      <c r="M8" s="218">
        <v>27.29</v>
      </c>
      <c r="N8" s="218">
        <v>35.04</v>
      </c>
      <c r="O8" s="218">
        <v>0</v>
      </c>
      <c r="P8" s="218">
        <v>41.32</v>
      </c>
      <c r="Q8" s="218">
        <v>6.1</v>
      </c>
      <c r="R8" s="218">
        <v>12.57</v>
      </c>
      <c r="S8" s="218">
        <v>7.82</v>
      </c>
      <c r="T8" s="218">
        <v>0</v>
      </c>
      <c r="U8" s="218">
        <v>53.42</v>
      </c>
      <c r="V8" s="218">
        <v>5.1100000000000003</v>
      </c>
      <c r="W8" s="218">
        <v>12.97</v>
      </c>
      <c r="X8" s="218">
        <v>43.76</v>
      </c>
      <c r="Y8" s="218">
        <v>0</v>
      </c>
      <c r="Z8" s="218">
        <v>75.11</v>
      </c>
      <c r="AA8" s="218">
        <v>22.75</v>
      </c>
      <c r="AB8" s="218">
        <v>0</v>
      </c>
      <c r="AC8" s="218">
        <v>9.49</v>
      </c>
      <c r="AD8" s="218">
        <v>0</v>
      </c>
      <c r="AE8" s="218">
        <v>0</v>
      </c>
      <c r="AF8" s="218">
        <v>0</v>
      </c>
      <c r="AG8" s="218">
        <v>27.76</v>
      </c>
      <c r="AH8" s="218">
        <v>0</v>
      </c>
      <c r="AI8" s="218">
        <v>0</v>
      </c>
      <c r="AJ8" s="218">
        <v>0</v>
      </c>
      <c r="AK8" s="218">
        <v>69.599999999999994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5.45</v>
      </c>
      <c r="E9" s="218">
        <v>0</v>
      </c>
      <c r="F9" s="218">
        <v>0</v>
      </c>
      <c r="G9" s="218">
        <v>13.36</v>
      </c>
      <c r="H9" s="218">
        <v>0</v>
      </c>
      <c r="I9" s="218">
        <v>0</v>
      </c>
      <c r="J9" s="218">
        <v>17.21</v>
      </c>
      <c r="K9" s="218">
        <v>9.1</v>
      </c>
      <c r="L9" s="218">
        <v>426.06</v>
      </c>
      <c r="M9" s="218">
        <v>27.29</v>
      </c>
      <c r="N9" s="218">
        <v>35.04</v>
      </c>
      <c r="O9" s="218">
        <v>0</v>
      </c>
      <c r="P9" s="218">
        <v>41.32</v>
      </c>
      <c r="Q9" s="218">
        <v>6.1</v>
      </c>
      <c r="R9" s="218">
        <v>12.57</v>
      </c>
      <c r="S9" s="218">
        <v>7.82</v>
      </c>
      <c r="T9" s="218">
        <v>0</v>
      </c>
      <c r="U9" s="218">
        <v>50.89</v>
      </c>
      <c r="V9" s="218">
        <v>5.1100000000000003</v>
      </c>
      <c r="W9" s="218">
        <v>12.97</v>
      </c>
      <c r="X9" s="218">
        <v>43.76</v>
      </c>
      <c r="Y9" s="218">
        <v>0</v>
      </c>
      <c r="Z9" s="218">
        <v>75.11</v>
      </c>
      <c r="AA9" s="218">
        <v>22.75</v>
      </c>
      <c r="AB9" s="218">
        <v>0</v>
      </c>
      <c r="AC9" s="218">
        <v>9.49</v>
      </c>
      <c r="AD9" s="218">
        <v>0</v>
      </c>
      <c r="AE9" s="218">
        <v>0</v>
      </c>
      <c r="AF9" s="218">
        <v>0</v>
      </c>
      <c r="AG9" s="218">
        <v>26.13</v>
      </c>
      <c r="AH9" s="218">
        <v>0</v>
      </c>
      <c r="AI9" s="218">
        <v>0</v>
      </c>
      <c r="AJ9" s="218">
        <v>0</v>
      </c>
      <c r="AK9" s="218">
        <v>69.599999999999994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0.1</v>
      </c>
      <c r="E10" s="218">
        <v>0</v>
      </c>
      <c r="F10" s="218">
        <v>0</v>
      </c>
      <c r="G10" s="218">
        <v>0.39</v>
      </c>
      <c r="H10" s="218">
        <v>0</v>
      </c>
      <c r="I10" s="218">
        <v>0</v>
      </c>
      <c r="J10" s="218">
        <v>1.01</v>
      </c>
      <c r="K10" s="218">
        <v>9.14</v>
      </c>
      <c r="L10" s="218">
        <v>426.06</v>
      </c>
      <c r="M10" s="218">
        <v>27.29</v>
      </c>
      <c r="N10" s="218">
        <v>35.04</v>
      </c>
      <c r="O10" s="218">
        <v>0</v>
      </c>
      <c r="P10" s="218">
        <v>41.32</v>
      </c>
      <c r="Q10" s="218">
        <v>6.1</v>
      </c>
      <c r="R10" s="218">
        <v>12.57</v>
      </c>
      <c r="S10" s="218">
        <v>7.82</v>
      </c>
      <c r="T10" s="218">
        <v>0</v>
      </c>
      <c r="U10" s="218">
        <v>48.39</v>
      </c>
      <c r="V10" s="218">
        <v>5.1100000000000003</v>
      </c>
      <c r="W10" s="218">
        <v>12.97</v>
      </c>
      <c r="X10" s="218">
        <v>43.76</v>
      </c>
      <c r="Y10" s="218">
        <v>0</v>
      </c>
      <c r="Z10" s="218">
        <v>75.11</v>
      </c>
      <c r="AA10" s="218">
        <v>22.75</v>
      </c>
      <c r="AB10" s="218">
        <v>0</v>
      </c>
      <c r="AC10" s="218">
        <v>9.49</v>
      </c>
      <c r="AD10" s="218">
        <v>0</v>
      </c>
      <c r="AE10" s="218">
        <v>0</v>
      </c>
      <c r="AF10" s="218">
        <v>0</v>
      </c>
      <c r="AG10" s="218">
        <v>26.13</v>
      </c>
      <c r="AH10" s="218">
        <v>0</v>
      </c>
      <c r="AI10" s="218">
        <v>0</v>
      </c>
      <c r="AJ10" s="218">
        <v>0</v>
      </c>
      <c r="AK10" s="218">
        <v>69.599999999999994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4.83</v>
      </c>
      <c r="L11" s="218">
        <v>426.06</v>
      </c>
      <c r="M11" s="218">
        <v>27.29</v>
      </c>
      <c r="N11" s="218">
        <v>35.04</v>
      </c>
      <c r="O11" s="218">
        <v>0</v>
      </c>
      <c r="P11" s="218">
        <v>41.32</v>
      </c>
      <c r="Q11" s="218">
        <v>3.02</v>
      </c>
      <c r="R11" s="218">
        <v>12.57</v>
      </c>
      <c r="S11" s="218">
        <v>4.8600000000000003</v>
      </c>
      <c r="T11" s="218">
        <v>0</v>
      </c>
      <c r="U11" s="218">
        <v>45.05</v>
      </c>
      <c r="V11" s="218">
        <v>5.1100000000000003</v>
      </c>
      <c r="W11" s="218">
        <v>12.97</v>
      </c>
      <c r="X11" s="218">
        <v>43.76</v>
      </c>
      <c r="Y11" s="218">
        <v>0</v>
      </c>
      <c r="Z11" s="218">
        <v>75.77</v>
      </c>
      <c r="AA11" s="218">
        <v>22.94</v>
      </c>
      <c r="AB11" s="218">
        <v>0</v>
      </c>
      <c r="AC11" s="218">
        <v>9.49</v>
      </c>
      <c r="AD11" s="218">
        <v>0</v>
      </c>
      <c r="AE11" s="218">
        <v>0</v>
      </c>
      <c r="AF11" s="218">
        <v>0</v>
      </c>
      <c r="AG11" s="218">
        <v>27.76</v>
      </c>
      <c r="AH11" s="218">
        <v>0</v>
      </c>
      <c r="AI11" s="218">
        <v>0</v>
      </c>
      <c r="AJ11" s="218">
        <v>0</v>
      </c>
      <c r="AK11" s="218">
        <v>57.41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4.83</v>
      </c>
      <c r="L12" s="218">
        <v>386.72</v>
      </c>
      <c r="M12" s="218">
        <v>27.29</v>
      </c>
      <c r="N12" s="218">
        <v>35.04</v>
      </c>
      <c r="O12" s="218">
        <v>0</v>
      </c>
      <c r="P12" s="218">
        <v>41.32</v>
      </c>
      <c r="Q12" s="218">
        <v>2.9</v>
      </c>
      <c r="R12" s="218">
        <v>12.57</v>
      </c>
      <c r="S12" s="218">
        <v>3.87</v>
      </c>
      <c r="T12" s="218">
        <v>0</v>
      </c>
      <c r="U12" s="218">
        <v>45.05</v>
      </c>
      <c r="V12" s="218">
        <v>5.1100000000000003</v>
      </c>
      <c r="W12" s="218">
        <v>12.97</v>
      </c>
      <c r="X12" s="218">
        <v>43.76</v>
      </c>
      <c r="Y12" s="218">
        <v>0</v>
      </c>
      <c r="Z12" s="218">
        <v>75.77</v>
      </c>
      <c r="AA12" s="218">
        <v>22.94</v>
      </c>
      <c r="AB12" s="218">
        <v>0</v>
      </c>
      <c r="AC12" s="218">
        <v>9.49</v>
      </c>
      <c r="AD12" s="218">
        <v>0</v>
      </c>
      <c r="AE12" s="218">
        <v>0</v>
      </c>
      <c r="AF12" s="218">
        <v>0</v>
      </c>
      <c r="AG12" s="218">
        <v>27.76</v>
      </c>
      <c r="AH12" s="218">
        <v>0</v>
      </c>
      <c r="AI12" s="218">
        <v>0</v>
      </c>
      <c r="AJ12" s="218">
        <v>0</v>
      </c>
      <c r="AK12" s="218">
        <v>57.41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4.83</v>
      </c>
      <c r="L13" s="218">
        <v>357.72</v>
      </c>
      <c r="M13" s="218">
        <v>27.29</v>
      </c>
      <c r="N13" s="218">
        <v>35.04</v>
      </c>
      <c r="O13" s="218">
        <v>0</v>
      </c>
      <c r="P13" s="218">
        <v>41.32</v>
      </c>
      <c r="Q13" s="218">
        <v>2.9</v>
      </c>
      <c r="R13" s="218">
        <v>12.57</v>
      </c>
      <c r="S13" s="218">
        <v>3.87</v>
      </c>
      <c r="T13" s="218">
        <v>0</v>
      </c>
      <c r="U13" s="218">
        <v>45.05</v>
      </c>
      <c r="V13" s="218">
        <v>5.1100000000000003</v>
      </c>
      <c r="W13" s="218">
        <v>12.97</v>
      </c>
      <c r="X13" s="218">
        <v>43.76</v>
      </c>
      <c r="Y13" s="218">
        <v>0</v>
      </c>
      <c r="Z13" s="218">
        <v>75.11</v>
      </c>
      <c r="AA13" s="218">
        <v>22.75</v>
      </c>
      <c r="AB13" s="218">
        <v>0</v>
      </c>
      <c r="AC13" s="218">
        <v>9.49</v>
      </c>
      <c r="AD13" s="218">
        <v>0</v>
      </c>
      <c r="AE13" s="218">
        <v>0</v>
      </c>
      <c r="AF13" s="218">
        <v>0</v>
      </c>
      <c r="AG13" s="218">
        <v>27.76</v>
      </c>
      <c r="AH13" s="218">
        <v>0</v>
      </c>
      <c r="AI13" s="218">
        <v>0</v>
      </c>
      <c r="AJ13" s="218">
        <v>0</v>
      </c>
      <c r="AK13" s="218">
        <v>57.41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4.83</v>
      </c>
      <c r="L14" s="218">
        <v>357.72</v>
      </c>
      <c r="M14" s="218">
        <v>27.29</v>
      </c>
      <c r="N14" s="218">
        <v>35.04</v>
      </c>
      <c r="O14" s="218">
        <v>0</v>
      </c>
      <c r="P14" s="218">
        <v>41.32</v>
      </c>
      <c r="Q14" s="218">
        <v>2.9</v>
      </c>
      <c r="R14" s="218">
        <v>12.57</v>
      </c>
      <c r="S14" s="218">
        <v>3.87</v>
      </c>
      <c r="T14" s="218">
        <v>0</v>
      </c>
      <c r="U14" s="218">
        <v>45.05</v>
      </c>
      <c r="V14" s="218">
        <v>5.1100000000000003</v>
      </c>
      <c r="W14" s="218">
        <v>12.97</v>
      </c>
      <c r="X14" s="218">
        <v>43.76</v>
      </c>
      <c r="Y14" s="218">
        <v>0</v>
      </c>
      <c r="Z14" s="218">
        <v>75.11</v>
      </c>
      <c r="AA14" s="218">
        <v>22.75</v>
      </c>
      <c r="AB14" s="218">
        <v>0</v>
      </c>
      <c r="AC14" s="218">
        <v>9.49</v>
      </c>
      <c r="AD14" s="218">
        <v>0</v>
      </c>
      <c r="AE14" s="218">
        <v>0</v>
      </c>
      <c r="AF14" s="218">
        <v>0</v>
      </c>
      <c r="AG14" s="218">
        <v>27.76</v>
      </c>
      <c r="AH14" s="218">
        <v>0</v>
      </c>
      <c r="AI14" s="218">
        <v>0</v>
      </c>
      <c r="AJ14" s="218">
        <v>0</v>
      </c>
      <c r="AK14" s="218">
        <v>57.41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4.83</v>
      </c>
      <c r="L15" s="218">
        <v>338.38</v>
      </c>
      <c r="M15" s="218">
        <v>27.29</v>
      </c>
      <c r="N15" s="218">
        <v>35.04</v>
      </c>
      <c r="O15" s="218">
        <v>0</v>
      </c>
      <c r="P15" s="218">
        <v>41.32</v>
      </c>
      <c r="Q15" s="218">
        <v>2.9</v>
      </c>
      <c r="R15" s="218">
        <v>12.57</v>
      </c>
      <c r="S15" s="218">
        <v>3.87</v>
      </c>
      <c r="T15" s="218">
        <v>0</v>
      </c>
      <c r="U15" s="218">
        <v>45.05</v>
      </c>
      <c r="V15" s="218">
        <v>5.1100000000000003</v>
      </c>
      <c r="W15" s="218">
        <v>12.97</v>
      </c>
      <c r="X15" s="218">
        <v>43.76</v>
      </c>
      <c r="Y15" s="218">
        <v>0</v>
      </c>
      <c r="Z15" s="218">
        <v>75.11</v>
      </c>
      <c r="AA15" s="218">
        <v>22.75</v>
      </c>
      <c r="AB15" s="218">
        <v>0</v>
      </c>
      <c r="AC15" s="218">
        <v>9.49</v>
      </c>
      <c r="AD15" s="218">
        <v>0</v>
      </c>
      <c r="AE15" s="218">
        <v>0</v>
      </c>
      <c r="AF15" s="218">
        <v>0</v>
      </c>
      <c r="AG15" s="218">
        <v>27.76</v>
      </c>
      <c r="AH15" s="218">
        <v>0</v>
      </c>
      <c r="AI15" s="218">
        <v>0</v>
      </c>
      <c r="AJ15" s="218">
        <v>0</v>
      </c>
      <c r="AK15" s="218">
        <v>58.71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4.83</v>
      </c>
      <c r="L16" s="218">
        <v>338.38</v>
      </c>
      <c r="M16" s="218">
        <v>27.29</v>
      </c>
      <c r="N16" s="218">
        <v>35.04</v>
      </c>
      <c r="O16" s="218">
        <v>0</v>
      </c>
      <c r="P16" s="218">
        <v>41.32</v>
      </c>
      <c r="Q16" s="218">
        <v>2.9</v>
      </c>
      <c r="R16" s="218">
        <v>12.57</v>
      </c>
      <c r="S16" s="218">
        <v>3.87</v>
      </c>
      <c r="T16" s="218">
        <v>0</v>
      </c>
      <c r="U16" s="218">
        <v>45.05</v>
      </c>
      <c r="V16" s="218">
        <v>5.1100000000000003</v>
      </c>
      <c r="W16" s="218">
        <v>12.97</v>
      </c>
      <c r="X16" s="218">
        <v>43.76</v>
      </c>
      <c r="Y16" s="218">
        <v>0</v>
      </c>
      <c r="Z16" s="218">
        <v>75.11</v>
      </c>
      <c r="AA16" s="218">
        <v>22.75</v>
      </c>
      <c r="AB16" s="218">
        <v>0</v>
      </c>
      <c r="AC16" s="218">
        <v>9.49</v>
      </c>
      <c r="AD16" s="218">
        <v>0</v>
      </c>
      <c r="AE16" s="218">
        <v>0</v>
      </c>
      <c r="AF16" s="218">
        <v>0</v>
      </c>
      <c r="AG16" s="218">
        <v>27.76</v>
      </c>
      <c r="AH16" s="218">
        <v>0</v>
      </c>
      <c r="AI16" s="218">
        <v>0</v>
      </c>
      <c r="AJ16" s="218">
        <v>0</v>
      </c>
      <c r="AK16" s="218">
        <v>58.71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4.83</v>
      </c>
      <c r="L17" s="218">
        <v>338.38</v>
      </c>
      <c r="M17" s="218">
        <v>27.29</v>
      </c>
      <c r="N17" s="218">
        <v>35.04</v>
      </c>
      <c r="O17" s="218">
        <v>0</v>
      </c>
      <c r="P17" s="218">
        <v>41.32</v>
      </c>
      <c r="Q17" s="218">
        <v>2.9</v>
      </c>
      <c r="R17" s="218">
        <v>12.57</v>
      </c>
      <c r="S17" s="218">
        <v>3.87</v>
      </c>
      <c r="T17" s="218">
        <v>0</v>
      </c>
      <c r="U17" s="218">
        <v>45.05</v>
      </c>
      <c r="V17" s="218">
        <v>5.1100000000000003</v>
      </c>
      <c r="W17" s="218">
        <v>12.97</v>
      </c>
      <c r="X17" s="218">
        <v>43.76</v>
      </c>
      <c r="Y17" s="218">
        <v>0</v>
      </c>
      <c r="Z17" s="218">
        <v>75.11</v>
      </c>
      <c r="AA17" s="218">
        <v>22.75</v>
      </c>
      <c r="AB17" s="218">
        <v>0</v>
      </c>
      <c r="AC17" s="218">
        <v>9.49</v>
      </c>
      <c r="AD17" s="218">
        <v>0</v>
      </c>
      <c r="AE17" s="218">
        <v>0</v>
      </c>
      <c r="AF17" s="218">
        <v>0</v>
      </c>
      <c r="AG17" s="218">
        <v>27.76</v>
      </c>
      <c r="AH17" s="218">
        <v>0</v>
      </c>
      <c r="AI17" s="218">
        <v>0</v>
      </c>
      <c r="AJ17" s="218">
        <v>0</v>
      </c>
      <c r="AK17" s="218">
        <v>58.71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4.83</v>
      </c>
      <c r="L18" s="218">
        <v>338.38</v>
      </c>
      <c r="M18" s="218">
        <v>27.29</v>
      </c>
      <c r="N18" s="218">
        <v>35.04</v>
      </c>
      <c r="O18" s="218">
        <v>0</v>
      </c>
      <c r="P18" s="218">
        <v>41.32</v>
      </c>
      <c r="Q18" s="218">
        <v>2.9</v>
      </c>
      <c r="R18" s="218">
        <v>12.57</v>
      </c>
      <c r="S18" s="218">
        <v>3.87</v>
      </c>
      <c r="T18" s="218">
        <v>0</v>
      </c>
      <c r="U18" s="218">
        <v>45.05</v>
      </c>
      <c r="V18" s="218">
        <v>5.1100000000000003</v>
      </c>
      <c r="W18" s="218">
        <v>12.97</v>
      </c>
      <c r="X18" s="218">
        <v>43.76</v>
      </c>
      <c r="Y18" s="218">
        <v>0</v>
      </c>
      <c r="Z18" s="218">
        <v>75.11</v>
      </c>
      <c r="AA18" s="218">
        <v>22.75</v>
      </c>
      <c r="AB18" s="218">
        <v>0</v>
      </c>
      <c r="AC18" s="218">
        <v>9.49</v>
      </c>
      <c r="AD18" s="218">
        <v>0</v>
      </c>
      <c r="AE18" s="218">
        <v>0</v>
      </c>
      <c r="AF18" s="218">
        <v>0</v>
      </c>
      <c r="AG18" s="218">
        <v>27.76</v>
      </c>
      <c r="AH18" s="218">
        <v>0</v>
      </c>
      <c r="AI18" s="218">
        <v>0</v>
      </c>
      <c r="AJ18" s="218">
        <v>0</v>
      </c>
      <c r="AK18" s="218">
        <v>58.71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4.83</v>
      </c>
      <c r="L19" s="218">
        <v>338.38</v>
      </c>
      <c r="M19" s="218">
        <v>27.29</v>
      </c>
      <c r="N19" s="218">
        <v>35.04</v>
      </c>
      <c r="O19" s="218">
        <v>0</v>
      </c>
      <c r="P19" s="218">
        <v>41.32</v>
      </c>
      <c r="Q19" s="218">
        <v>2.9</v>
      </c>
      <c r="R19" s="218">
        <v>12.57</v>
      </c>
      <c r="S19" s="218">
        <v>3.87</v>
      </c>
      <c r="T19" s="218">
        <v>0</v>
      </c>
      <c r="U19" s="218">
        <v>45.05</v>
      </c>
      <c r="V19" s="218">
        <v>5.1100000000000003</v>
      </c>
      <c r="W19" s="218">
        <v>12.97</v>
      </c>
      <c r="X19" s="218">
        <v>43.76</v>
      </c>
      <c r="Y19" s="218">
        <v>0</v>
      </c>
      <c r="Z19" s="218">
        <v>75.11</v>
      </c>
      <c r="AA19" s="218">
        <v>22.75</v>
      </c>
      <c r="AB19" s="218">
        <v>0</v>
      </c>
      <c r="AC19" s="218">
        <v>9.49</v>
      </c>
      <c r="AD19" s="218">
        <v>0</v>
      </c>
      <c r="AE19" s="218">
        <v>0</v>
      </c>
      <c r="AF19" s="218">
        <v>0</v>
      </c>
      <c r="AG19" s="218">
        <v>27.76</v>
      </c>
      <c r="AH19" s="218">
        <v>0</v>
      </c>
      <c r="AI19" s="218">
        <v>0</v>
      </c>
      <c r="AJ19" s="218">
        <v>0</v>
      </c>
      <c r="AK19" s="218">
        <v>58.71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4.83</v>
      </c>
      <c r="L20" s="218">
        <v>307.45</v>
      </c>
      <c r="M20" s="218">
        <v>27.29</v>
      </c>
      <c r="N20" s="218">
        <v>35.04</v>
      </c>
      <c r="O20" s="218">
        <v>0</v>
      </c>
      <c r="P20" s="218">
        <v>41.32</v>
      </c>
      <c r="Q20" s="218">
        <v>2.9</v>
      </c>
      <c r="R20" s="218">
        <v>12.57</v>
      </c>
      <c r="S20" s="218">
        <v>3.87</v>
      </c>
      <c r="T20" s="218">
        <v>0</v>
      </c>
      <c r="U20" s="218">
        <v>45.05</v>
      </c>
      <c r="V20" s="218">
        <v>5.1100000000000003</v>
      </c>
      <c r="W20" s="218">
        <v>12.97</v>
      </c>
      <c r="X20" s="218">
        <v>43.76</v>
      </c>
      <c r="Y20" s="218">
        <v>0</v>
      </c>
      <c r="Z20" s="218">
        <v>75.11</v>
      </c>
      <c r="AA20" s="218">
        <v>22.75</v>
      </c>
      <c r="AB20" s="218">
        <v>0</v>
      </c>
      <c r="AC20" s="218">
        <v>9.49</v>
      </c>
      <c r="AD20" s="218">
        <v>0</v>
      </c>
      <c r="AE20" s="218">
        <v>0</v>
      </c>
      <c r="AF20" s="218">
        <v>0</v>
      </c>
      <c r="AG20" s="218">
        <v>27.76</v>
      </c>
      <c r="AH20" s="218">
        <v>0</v>
      </c>
      <c r="AI20" s="218">
        <v>0</v>
      </c>
      <c r="AJ20" s="218">
        <v>0</v>
      </c>
      <c r="AK20" s="218">
        <v>58.71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4.83</v>
      </c>
      <c r="L21" s="218">
        <v>307.45</v>
      </c>
      <c r="M21" s="218">
        <v>27.29</v>
      </c>
      <c r="N21" s="218">
        <v>35.04</v>
      </c>
      <c r="O21" s="218">
        <v>0</v>
      </c>
      <c r="P21" s="218">
        <v>41.32</v>
      </c>
      <c r="Q21" s="218">
        <v>2.9</v>
      </c>
      <c r="R21" s="218">
        <v>12.57</v>
      </c>
      <c r="S21" s="218">
        <v>3.87</v>
      </c>
      <c r="T21" s="218">
        <v>0</v>
      </c>
      <c r="U21" s="218">
        <v>45.05</v>
      </c>
      <c r="V21" s="218">
        <v>5.1100000000000003</v>
      </c>
      <c r="W21" s="218">
        <v>12.97</v>
      </c>
      <c r="X21" s="218">
        <v>43.76</v>
      </c>
      <c r="Y21" s="218">
        <v>0</v>
      </c>
      <c r="Z21" s="218">
        <v>75.11</v>
      </c>
      <c r="AA21" s="218">
        <v>22.75</v>
      </c>
      <c r="AB21" s="218">
        <v>0</v>
      </c>
      <c r="AC21" s="218">
        <v>9.49</v>
      </c>
      <c r="AD21" s="218">
        <v>0</v>
      </c>
      <c r="AE21" s="218">
        <v>0</v>
      </c>
      <c r="AF21" s="218">
        <v>0</v>
      </c>
      <c r="AG21" s="218">
        <v>27.76</v>
      </c>
      <c r="AH21" s="218">
        <v>0</v>
      </c>
      <c r="AI21" s="218">
        <v>0</v>
      </c>
      <c r="AJ21" s="218">
        <v>0</v>
      </c>
      <c r="AK21" s="218">
        <v>58.71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4.83</v>
      </c>
      <c r="L22" s="218">
        <v>338.38</v>
      </c>
      <c r="M22" s="218">
        <v>27.29</v>
      </c>
      <c r="N22" s="218">
        <v>35.04</v>
      </c>
      <c r="O22" s="218">
        <v>0</v>
      </c>
      <c r="P22" s="218">
        <v>41.32</v>
      </c>
      <c r="Q22" s="218">
        <v>2.9</v>
      </c>
      <c r="R22" s="218">
        <v>12.57</v>
      </c>
      <c r="S22" s="218">
        <v>3.87</v>
      </c>
      <c r="T22" s="218">
        <v>0</v>
      </c>
      <c r="U22" s="218">
        <v>45.05</v>
      </c>
      <c r="V22" s="218">
        <v>5.1100000000000003</v>
      </c>
      <c r="W22" s="218">
        <v>12.97</v>
      </c>
      <c r="X22" s="218">
        <v>43.76</v>
      </c>
      <c r="Y22" s="218">
        <v>0</v>
      </c>
      <c r="Z22" s="218">
        <v>75.11</v>
      </c>
      <c r="AA22" s="218">
        <v>22.75</v>
      </c>
      <c r="AB22" s="218">
        <v>0</v>
      </c>
      <c r="AC22" s="218">
        <v>9.49</v>
      </c>
      <c r="AD22" s="218">
        <v>0</v>
      </c>
      <c r="AE22" s="218">
        <v>0</v>
      </c>
      <c r="AF22" s="218">
        <v>0</v>
      </c>
      <c r="AG22" s="218">
        <v>27.76</v>
      </c>
      <c r="AH22" s="218">
        <v>0</v>
      </c>
      <c r="AI22" s="218">
        <v>0</v>
      </c>
      <c r="AJ22" s="218">
        <v>0</v>
      </c>
      <c r="AK22" s="218">
        <v>58.71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2.1800000000000002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4.83</v>
      </c>
      <c r="L23" s="218">
        <v>338.38</v>
      </c>
      <c r="M23" s="218">
        <v>27.29</v>
      </c>
      <c r="N23" s="218">
        <v>35.04</v>
      </c>
      <c r="O23" s="218">
        <v>0</v>
      </c>
      <c r="P23" s="218">
        <v>41.32</v>
      </c>
      <c r="Q23" s="218">
        <v>2.9</v>
      </c>
      <c r="R23" s="218">
        <v>12.57</v>
      </c>
      <c r="S23" s="218">
        <v>3.87</v>
      </c>
      <c r="T23" s="218">
        <v>0</v>
      </c>
      <c r="U23" s="218">
        <v>45.05</v>
      </c>
      <c r="V23" s="218">
        <v>5.1100000000000003</v>
      </c>
      <c r="W23" s="218">
        <v>12.97</v>
      </c>
      <c r="X23" s="218">
        <v>43.76</v>
      </c>
      <c r="Y23" s="218">
        <v>0</v>
      </c>
      <c r="Z23" s="218">
        <v>75.11</v>
      </c>
      <c r="AA23" s="218">
        <v>22.75</v>
      </c>
      <c r="AB23" s="218">
        <v>0</v>
      </c>
      <c r="AC23" s="218">
        <v>9.49</v>
      </c>
      <c r="AD23" s="218">
        <v>0</v>
      </c>
      <c r="AE23" s="218">
        <v>0</v>
      </c>
      <c r="AF23" s="218">
        <v>0</v>
      </c>
      <c r="AG23" s="218">
        <v>27.76</v>
      </c>
      <c r="AH23" s="218">
        <v>0</v>
      </c>
      <c r="AI23" s="218">
        <v>0</v>
      </c>
      <c r="AJ23" s="218">
        <v>0</v>
      </c>
      <c r="AK23" s="218">
        <v>58.71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2.1800000000000002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4.83</v>
      </c>
      <c r="L24" s="218">
        <v>338.38</v>
      </c>
      <c r="M24" s="218">
        <v>27.29</v>
      </c>
      <c r="N24" s="218">
        <v>35.04</v>
      </c>
      <c r="O24" s="218">
        <v>0</v>
      </c>
      <c r="P24" s="218">
        <v>41.32</v>
      </c>
      <c r="Q24" s="218">
        <v>2.9</v>
      </c>
      <c r="R24" s="218">
        <v>12.57</v>
      </c>
      <c r="S24" s="218">
        <v>4</v>
      </c>
      <c r="T24" s="218">
        <v>0</v>
      </c>
      <c r="U24" s="218">
        <v>45.05</v>
      </c>
      <c r="V24" s="218">
        <v>5.1100000000000003</v>
      </c>
      <c r="W24" s="218">
        <v>12.97</v>
      </c>
      <c r="X24" s="218">
        <v>43.76</v>
      </c>
      <c r="Y24" s="218">
        <v>0</v>
      </c>
      <c r="Z24" s="218">
        <v>75.11</v>
      </c>
      <c r="AA24" s="218">
        <v>22.75</v>
      </c>
      <c r="AB24" s="218">
        <v>0</v>
      </c>
      <c r="AC24" s="218">
        <v>9.49</v>
      </c>
      <c r="AD24" s="218">
        <v>0</v>
      </c>
      <c r="AE24" s="218">
        <v>0</v>
      </c>
      <c r="AF24" s="218">
        <v>0</v>
      </c>
      <c r="AG24" s="218">
        <v>27.76</v>
      </c>
      <c r="AH24" s="218">
        <v>0</v>
      </c>
      <c r="AI24" s="218">
        <v>0</v>
      </c>
      <c r="AJ24" s="218">
        <v>0</v>
      </c>
      <c r="AK24" s="218">
        <v>58.71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2.4900000000000002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4.99</v>
      </c>
      <c r="L25" s="218">
        <v>338.38</v>
      </c>
      <c r="M25" s="218">
        <v>27.29</v>
      </c>
      <c r="N25" s="218">
        <v>35.04</v>
      </c>
      <c r="O25" s="218">
        <v>0</v>
      </c>
      <c r="P25" s="218">
        <v>41.32</v>
      </c>
      <c r="Q25" s="218">
        <v>3</v>
      </c>
      <c r="R25" s="218">
        <v>12.57</v>
      </c>
      <c r="S25" s="218">
        <v>3.99</v>
      </c>
      <c r="T25" s="218">
        <v>0</v>
      </c>
      <c r="U25" s="218">
        <v>45.05</v>
      </c>
      <c r="V25" s="218">
        <v>5.1100000000000003</v>
      </c>
      <c r="W25" s="218">
        <v>12.97</v>
      </c>
      <c r="X25" s="218">
        <v>43.76</v>
      </c>
      <c r="Y25" s="218">
        <v>0</v>
      </c>
      <c r="Z25" s="218">
        <v>75.11</v>
      </c>
      <c r="AA25" s="218">
        <v>22.75</v>
      </c>
      <c r="AB25" s="218">
        <v>0</v>
      </c>
      <c r="AC25" s="218">
        <v>9.49</v>
      </c>
      <c r="AD25" s="218">
        <v>0</v>
      </c>
      <c r="AE25" s="218">
        <v>0</v>
      </c>
      <c r="AF25" s="218">
        <v>0</v>
      </c>
      <c r="AG25" s="218">
        <v>27.76</v>
      </c>
      <c r="AH25" s="218">
        <v>0</v>
      </c>
      <c r="AI25" s="218">
        <v>0</v>
      </c>
      <c r="AJ25" s="218">
        <v>0</v>
      </c>
      <c r="AK25" s="218">
        <v>58.71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2.8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4.99</v>
      </c>
      <c r="L26" s="218">
        <v>338.38</v>
      </c>
      <c r="M26" s="218">
        <v>27.29</v>
      </c>
      <c r="N26" s="218">
        <v>35.04</v>
      </c>
      <c r="O26" s="218">
        <v>0</v>
      </c>
      <c r="P26" s="218">
        <v>41.32</v>
      </c>
      <c r="Q26" s="218">
        <v>3</v>
      </c>
      <c r="R26" s="218">
        <v>12.57</v>
      </c>
      <c r="S26" s="218">
        <v>3.99</v>
      </c>
      <c r="T26" s="218">
        <v>0</v>
      </c>
      <c r="U26" s="218">
        <v>45.05</v>
      </c>
      <c r="V26" s="218">
        <v>5.1100000000000003</v>
      </c>
      <c r="W26" s="218">
        <v>12.97</v>
      </c>
      <c r="X26" s="218">
        <v>43.76</v>
      </c>
      <c r="Y26" s="218">
        <v>0</v>
      </c>
      <c r="Z26" s="218">
        <v>75.11</v>
      </c>
      <c r="AA26" s="218">
        <v>22.75</v>
      </c>
      <c r="AB26" s="218">
        <v>0</v>
      </c>
      <c r="AC26" s="218">
        <v>9.49</v>
      </c>
      <c r="AD26" s="218">
        <v>0</v>
      </c>
      <c r="AE26" s="218">
        <v>0</v>
      </c>
      <c r="AF26" s="218">
        <v>0</v>
      </c>
      <c r="AG26" s="218">
        <v>27.76</v>
      </c>
      <c r="AH26" s="218">
        <v>0</v>
      </c>
      <c r="AI26" s="218">
        <v>0</v>
      </c>
      <c r="AJ26" s="218">
        <v>0</v>
      </c>
      <c r="AK26" s="218">
        <v>58.71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3.12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4.83</v>
      </c>
      <c r="L27" s="218">
        <v>338.38</v>
      </c>
      <c r="M27" s="218">
        <v>27.29</v>
      </c>
      <c r="N27" s="218">
        <v>35.04</v>
      </c>
      <c r="O27" s="218">
        <v>0</v>
      </c>
      <c r="P27" s="218">
        <v>41.32</v>
      </c>
      <c r="Q27" s="218">
        <v>3</v>
      </c>
      <c r="R27" s="218">
        <v>12.57</v>
      </c>
      <c r="S27" s="218">
        <v>3.99</v>
      </c>
      <c r="T27" s="218">
        <v>0</v>
      </c>
      <c r="U27" s="218">
        <v>45.05</v>
      </c>
      <c r="V27" s="218">
        <v>5.1100000000000003</v>
      </c>
      <c r="W27" s="218">
        <v>12.97</v>
      </c>
      <c r="X27" s="218">
        <v>43.76</v>
      </c>
      <c r="Y27" s="218">
        <v>0</v>
      </c>
      <c r="Z27" s="218">
        <v>75.11</v>
      </c>
      <c r="AA27" s="218">
        <v>22.75</v>
      </c>
      <c r="AB27" s="218">
        <v>0</v>
      </c>
      <c r="AC27" s="218">
        <v>9.49</v>
      </c>
      <c r="AD27" s="218">
        <v>0</v>
      </c>
      <c r="AE27" s="218">
        <v>0</v>
      </c>
      <c r="AF27" s="218">
        <v>0</v>
      </c>
      <c r="AG27" s="218">
        <v>27.76</v>
      </c>
      <c r="AH27" s="218">
        <v>0</v>
      </c>
      <c r="AI27" s="218">
        <v>0</v>
      </c>
      <c r="AJ27" s="218">
        <v>0</v>
      </c>
      <c r="AK27" s="218">
        <v>58.71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3.42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4.8499999999999996</v>
      </c>
      <c r="L28" s="218">
        <v>338.38</v>
      </c>
      <c r="M28" s="218">
        <v>27.29</v>
      </c>
      <c r="N28" s="218">
        <v>35.04</v>
      </c>
      <c r="O28" s="218">
        <v>0</v>
      </c>
      <c r="P28" s="218">
        <v>41.32</v>
      </c>
      <c r="Q28" s="218">
        <v>3</v>
      </c>
      <c r="R28" s="218">
        <v>12.57</v>
      </c>
      <c r="S28" s="218">
        <v>3.99</v>
      </c>
      <c r="T28" s="218">
        <v>0</v>
      </c>
      <c r="U28" s="218">
        <v>45.05</v>
      </c>
      <c r="V28" s="218">
        <v>5.1100000000000003</v>
      </c>
      <c r="W28" s="218">
        <v>12.97</v>
      </c>
      <c r="X28" s="218">
        <v>43.76</v>
      </c>
      <c r="Y28" s="218">
        <v>0</v>
      </c>
      <c r="Z28" s="218">
        <v>75.11</v>
      </c>
      <c r="AA28" s="218">
        <v>22.75</v>
      </c>
      <c r="AB28" s="218">
        <v>0</v>
      </c>
      <c r="AC28" s="218">
        <v>9.49</v>
      </c>
      <c r="AD28" s="218">
        <v>0</v>
      </c>
      <c r="AE28" s="218">
        <v>0</v>
      </c>
      <c r="AF28" s="218">
        <v>0</v>
      </c>
      <c r="AG28" s="218">
        <v>27.76</v>
      </c>
      <c r="AH28" s="218">
        <v>0</v>
      </c>
      <c r="AI28" s="218">
        <v>0</v>
      </c>
      <c r="AJ28" s="218">
        <v>0</v>
      </c>
      <c r="AK28" s="218">
        <v>58.71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10.49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3.42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4.8499999999999996</v>
      </c>
      <c r="L29" s="218">
        <v>338.38</v>
      </c>
      <c r="M29" s="218">
        <v>27.29</v>
      </c>
      <c r="N29" s="218">
        <v>35.04</v>
      </c>
      <c r="O29" s="218">
        <v>0</v>
      </c>
      <c r="P29" s="218">
        <v>41.32</v>
      </c>
      <c r="Q29" s="218">
        <v>3</v>
      </c>
      <c r="R29" s="218">
        <v>12.57</v>
      </c>
      <c r="S29" s="218">
        <v>3.99</v>
      </c>
      <c r="T29" s="218">
        <v>0</v>
      </c>
      <c r="U29" s="218">
        <v>45.05</v>
      </c>
      <c r="V29" s="218">
        <v>5.1100000000000003</v>
      </c>
      <c r="W29" s="218">
        <v>12.97</v>
      </c>
      <c r="X29" s="218">
        <v>43.76</v>
      </c>
      <c r="Y29" s="218">
        <v>0</v>
      </c>
      <c r="Z29" s="218">
        <v>75.11</v>
      </c>
      <c r="AA29" s="218">
        <v>22.75</v>
      </c>
      <c r="AB29" s="218">
        <v>0</v>
      </c>
      <c r="AC29" s="218">
        <v>9.49</v>
      </c>
      <c r="AD29" s="218">
        <v>0</v>
      </c>
      <c r="AE29" s="218">
        <v>0</v>
      </c>
      <c r="AF29" s="218">
        <v>0</v>
      </c>
      <c r="AG29" s="218">
        <v>27.76</v>
      </c>
      <c r="AH29" s="218">
        <v>0</v>
      </c>
      <c r="AI29" s="218">
        <v>0</v>
      </c>
      <c r="AJ29" s="218">
        <v>0</v>
      </c>
      <c r="AK29" s="218">
        <v>58.71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20.2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3.42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4.99</v>
      </c>
      <c r="L30" s="218">
        <v>338.45</v>
      </c>
      <c r="M30" s="218">
        <v>27.29</v>
      </c>
      <c r="N30" s="218">
        <v>35.04</v>
      </c>
      <c r="O30" s="218">
        <v>0</v>
      </c>
      <c r="P30" s="218">
        <v>41.32</v>
      </c>
      <c r="Q30" s="218">
        <v>3.28</v>
      </c>
      <c r="R30" s="218">
        <v>12.57</v>
      </c>
      <c r="S30" s="218">
        <v>4</v>
      </c>
      <c r="T30" s="218">
        <v>0</v>
      </c>
      <c r="U30" s="218">
        <v>45.05</v>
      </c>
      <c r="V30" s="218">
        <v>5.1100000000000003</v>
      </c>
      <c r="W30" s="218">
        <v>12.97</v>
      </c>
      <c r="X30" s="218">
        <v>43.76</v>
      </c>
      <c r="Y30" s="218">
        <v>0</v>
      </c>
      <c r="Z30" s="218">
        <v>75.11</v>
      </c>
      <c r="AA30" s="218">
        <v>22.75</v>
      </c>
      <c r="AB30" s="218">
        <v>0</v>
      </c>
      <c r="AC30" s="218">
        <v>9.49</v>
      </c>
      <c r="AD30" s="218">
        <v>0</v>
      </c>
      <c r="AE30" s="218">
        <v>0</v>
      </c>
      <c r="AF30" s="218">
        <v>0</v>
      </c>
      <c r="AG30" s="218">
        <v>27.76</v>
      </c>
      <c r="AH30" s="218">
        <v>0</v>
      </c>
      <c r="AI30" s="218">
        <v>0</v>
      </c>
      <c r="AJ30" s="218">
        <v>0</v>
      </c>
      <c r="AK30" s="218">
        <v>58.71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4.67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5</v>
      </c>
      <c r="L31" s="218">
        <v>338.38</v>
      </c>
      <c r="M31" s="218">
        <v>27.29</v>
      </c>
      <c r="N31" s="218">
        <v>35.04</v>
      </c>
      <c r="O31" s="218">
        <v>0</v>
      </c>
      <c r="P31" s="218">
        <v>41.32</v>
      </c>
      <c r="Q31" s="218">
        <v>3.28</v>
      </c>
      <c r="R31" s="218">
        <v>12.57</v>
      </c>
      <c r="S31" s="218">
        <v>4</v>
      </c>
      <c r="T31" s="218">
        <v>0</v>
      </c>
      <c r="U31" s="218">
        <v>45.05</v>
      </c>
      <c r="V31" s="218">
        <v>5.07</v>
      </c>
      <c r="W31" s="218">
        <v>12.96</v>
      </c>
      <c r="X31" s="218">
        <v>43.75</v>
      </c>
      <c r="Y31" s="218">
        <v>0</v>
      </c>
      <c r="Z31" s="218">
        <v>75.11</v>
      </c>
      <c r="AA31" s="218">
        <v>22.75</v>
      </c>
      <c r="AB31" s="218">
        <v>0</v>
      </c>
      <c r="AC31" s="218">
        <v>9.49</v>
      </c>
      <c r="AD31" s="218">
        <v>0</v>
      </c>
      <c r="AE31" s="218">
        <v>0</v>
      </c>
      <c r="AF31" s="218">
        <v>0</v>
      </c>
      <c r="AG31" s="218">
        <v>27.76</v>
      </c>
      <c r="AH31" s="218">
        <v>0</v>
      </c>
      <c r="AI31" s="218">
        <v>0</v>
      </c>
      <c r="AJ31" s="218">
        <v>0</v>
      </c>
      <c r="AK31" s="218">
        <v>58.71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4.67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5</v>
      </c>
      <c r="L32" s="218">
        <v>338.38</v>
      </c>
      <c r="M32" s="218">
        <v>27.29</v>
      </c>
      <c r="N32" s="218">
        <v>35.04</v>
      </c>
      <c r="O32" s="218">
        <v>0</v>
      </c>
      <c r="P32" s="218">
        <v>41.32</v>
      </c>
      <c r="Q32" s="218">
        <v>3.28</v>
      </c>
      <c r="R32" s="218">
        <v>12.57</v>
      </c>
      <c r="S32" s="218">
        <v>4</v>
      </c>
      <c r="T32" s="218">
        <v>0</v>
      </c>
      <c r="U32" s="218">
        <v>45.05</v>
      </c>
      <c r="V32" s="218">
        <v>5.07</v>
      </c>
      <c r="W32" s="218">
        <v>12.96</v>
      </c>
      <c r="X32" s="218">
        <v>43.75</v>
      </c>
      <c r="Y32" s="218">
        <v>0</v>
      </c>
      <c r="Z32" s="218">
        <v>75.11</v>
      </c>
      <c r="AA32" s="218">
        <v>22.75</v>
      </c>
      <c r="AB32" s="218">
        <v>0</v>
      </c>
      <c r="AC32" s="218">
        <v>9.49</v>
      </c>
      <c r="AD32" s="218">
        <v>0</v>
      </c>
      <c r="AE32" s="218">
        <v>0</v>
      </c>
      <c r="AF32" s="218">
        <v>0</v>
      </c>
      <c r="AG32" s="218">
        <v>27.76</v>
      </c>
      <c r="AH32" s="218">
        <v>0</v>
      </c>
      <c r="AI32" s="218">
        <v>0</v>
      </c>
      <c r="AJ32" s="218">
        <v>0</v>
      </c>
      <c r="AK32" s="218">
        <v>58.71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4.67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5</v>
      </c>
      <c r="L33" s="218">
        <v>338.38</v>
      </c>
      <c r="M33" s="218">
        <v>27.29</v>
      </c>
      <c r="N33" s="218">
        <v>35.04</v>
      </c>
      <c r="O33" s="218">
        <v>0</v>
      </c>
      <c r="P33" s="218">
        <v>41.32</v>
      </c>
      <c r="Q33" s="218">
        <v>3.49</v>
      </c>
      <c r="R33" s="218">
        <v>13</v>
      </c>
      <c r="S33" s="218">
        <v>4.16</v>
      </c>
      <c r="T33" s="218">
        <v>0</v>
      </c>
      <c r="U33" s="218">
        <v>45.05</v>
      </c>
      <c r="V33" s="218">
        <v>5.07</v>
      </c>
      <c r="W33" s="218">
        <v>12.96</v>
      </c>
      <c r="X33" s="218">
        <v>43.75</v>
      </c>
      <c r="Y33" s="218">
        <v>0</v>
      </c>
      <c r="Z33" s="218">
        <v>75.11</v>
      </c>
      <c r="AA33" s="218">
        <v>22.75</v>
      </c>
      <c r="AB33" s="218">
        <v>0</v>
      </c>
      <c r="AC33" s="218">
        <v>9.49</v>
      </c>
      <c r="AD33" s="218">
        <v>0</v>
      </c>
      <c r="AE33" s="218">
        <v>0</v>
      </c>
      <c r="AF33" s="218">
        <v>0</v>
      </c>
      <c r="AG33" s="218">
        <v>27.76</v>
      </c>
      <c r="AH33" s="218">
        <v>0</v>
      </c>
      <c r="AI33" s="218">
        <v>0</v>
      </c>
      <c r="AJ33" s="218">
        <v>0</v>
      </c>
      <c r="AK33" s="218">
        <v>58.71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4.67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5</v>
      </c>
      <c r="L34" s="218">
        <v>338.38</v>
      </c>
      <c r="M34" s="218">
        <v>27.29</v>
      </c>
      <c r="N34" s="218">
        <v>35.04</v>
      </c>
      <c r="O34" s="218">
        <v>0</v>
      </c>
      <c r="P34" s="218">
        <v>41.32</v>
      </c>
      <c r="Q34" s="218">
        <v>3.49</v>
      </c>
      <c r="R34" s="218">
        <v>13</v>
      </c>
      <c r="S34" s="218">
        <v>4.16</v>
      </c>
      <c r="T34" s="218">
        <v>0</v>
      </c>
      <c r="U34" s="218">
        <v>45.05</v>
      </c>
      <c r="V34" s="218">
        <v>5.07</v>
      </c>
      <c r="W34" s="218">
        <v>12.96</v>
      </c>
      <c r="X34" s="218">
        <v>43.75</v>
      </c>
      <c r="Y34" s="218">
        <v>0</v>
      </c>
      <c r="Z34" s="218">
        <v>75.11</v>
      </c>
      <c r="AA34" s="218">
        <v>22.75</v>
      </c>
      <c r="AB34" s="218">
        <v>0</v>
      </c>
      <c r="AC34" s="218">
        <v>9.49</v>
      </c>
      <c r="AD34" s="218">
        <v>0</v>
      </c>
      <c r="AE34" s="218">
        <v>0</v>
      </c>
      <c r="AF34" s="218">
        <v>0</v>
      </c>
      <c r="AG34" s="218">
        <v>27.76</v>
      </c>
      <c r="AH34" s="218">
        <v>0</v>
      </c>
      <c r="AI34" s="218">
        <v>0</v>
      </c>
      <c r="AJ34" s="218">
        <v>0</v>
      </c>
      <c r="AK34" s="218">
        <v>58.71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0.79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5</v>
      </c>
      <c r="L35" s="218">
        <v>318</v>
      </c>
      <c r="M35" s="218">
        <v>27.29</v>
      </c>
      <c r="N35" s="218">
        <v>35.04</v>
      </c>
      <c r="O35" s="218">
        <v>0</v>
      </c>
      <c r="P35" s="218">
        <v>41.32</v>
      </c>
      <c r="Q35" s="218">
        <v>3.49</v>
      </c>
      <c r="R35" s="218">
        <v>13</v>
      </c>
      <c r="S35" s="218">
        <v>4.0199999999999996</v>
      </c>
      <c r="T35" s="218">
        <v>0</v>
      </c>
      <c r="U35" s="218">
        <v>45.05</v>
      </c>
      <c r="V35" s="218">
        <v>5.07</v>
      </c>
      <c r="W35" s="218">
        <v>12.96</v>
      </c>
      <c r="X35" s="218">
        <v>43.75</v>
      </c>
      <c r="Y35" s="218">
        <v>0</v>
      </c>
      <c r="Z35" s="218">
        <v>75.11</v>
      </c>
      <c r="AA35" s="218">
        <v>22.75</v>
      </c>
      <c r="AB35" s="218">
        <v>0</v>
      </c>
      <c r="AC35" s="218">
        <v>9.49</v>
      </c>
      <c r="AD35" s="218">
        <v>0</v>
      </c>
      <c r="AE35" s="218">
        <v>0</v>
      </c>
      <c r="AF35" s="218">
        <v>0</v>
      </c>
      <c r="AG35" s="218">
        <v>27.76</v>
      </c>
      <c r="AH35" s="218">
        <v>0</v>
      </c>
      <c r="AI35" s="218">
        <v>0</v>
      </c>
      <c r="AJ35" s="218">
        <v>0</v>
      </c>
      <c r="AK35" s="218">
        <v>57.59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22.2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5</v>
      </c>
      <c r="L36" s="218">
        <v>318</v>
      </c>
      <c r="M36" s="218">
        <v>27.29</v>
      </c>
      <c r="N36" s="218">
        <v>35.04</v>
      </c>
      <c r="O36" s="218">
        <v>0</v>
      </c>
      <c r="P36" s="218">
        <v>41.32</v>
      </c>
      <c r="Q36" s="218">
        <v>3.49</v>
      </c>
      <c r="R36" s="218">
        <v>12.57</v>
      </c>
      <c r="S36" s="218">
        <v>4.0199999999999996</v>
      </c>
      <c r="T36" s="218">
        <v>0</v>
      </c>
      <c r="U36" s="218">
        <v>45.05</v>
      </c>
      <c r="V36" s="218">
        <v>5.07</v>
      </c>
      <c r="W36" s="218">
        <v>12.96</v>
      </c>
      <c r="X36" s="218">
        <v>43.75</v>
      </c>
      <c r="Y36" s="218">
        <v>0</v>
      </c>
      <c r="Z36" s="218">
        <v>75.11</v>
      </c>
      <c r="AA36" s="218">
        <v>22.75</v>
      </c>
      <c r="AB36" s="218">
        <v>0</v>
      </c>
      <c r="AC36" s="218">
        <v>9.49</v>
      </c>
      <c r="AD36" s="218">
        <v>0</v>
      </c>
      <c r="AE36" s="218">
        <v>0</v>
      </c>
      <c r="AF36" s="218">
        <v>0</v>
      </c>
      <c r="AG36" s="218">
        <v>27.76</v>
      </c>
      <c r="AH36" s="218">
        <v>0</v>
      </c>
      <c r="AI36" s="218">
        <v>0</v>
      </c>
      <c r="AJ36" s="218">
        <v>0</v>
      </c>
      <c r="AK36" s="218">
        <v>57.59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22.2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5</v>
      </c>
      <c r="L37" s="218">
        <v>318</v>
      </c>
      <c r="M37" s="218">
        <v>27.29</v>
      </c>
      <c r="N37" s="218">
        <v>35.04</v>
      </c>
      <c r="O37" s="218">
        <v>0</v>
      </c>
      <c r="P37" s="218">
        <v>41.32</v>
      </c>
      <c r="Q37" s="218">
        <v>3.33</v>
      </c>
      <c r="R37" s="218">
        <v>12.57</v>
      </c>
      <c r="S37" s="218">
        <v>4.0199999999999996</v>
      </c>
      <c r="T37" s="218">
        <v>0</v>
      </c>
      <c r="U37" s="218">
        <v>45.05</v>
      </c>
      <c r="V37" s="218">
        <v>5.07</v>
      </c>
      <c r="W37" s="218">
        <v>12.96</v>
      </c>
      <c r="X37" s="218">
        <v>43.75</v>
      </c>
      <c r="Y37" s="218">
        <v>0</v>
      </c>
      <c r="Z37" s="218">
        <v>75.11</v>
      </c>
      <c r="AA37" s="218">
        <v>22.91</v>
      </c>
      <c r="AB37" s="218">
        <v>0</v>
      </c>
      <c r="AC37" s="218">
        <v>9.49</v>
      </c>
      <c r="AD37" s="218">
        <v>0</v>
      </c>
      <c r="AE37" s="218">
        <v>0</v>
      </c>
      <c r="AF37" s="218">
        <v>0</v>
      </c>
      <c r="AG37" s="218">
        <v>27.76</v>
      </c>
      <c r="AH37" s="218">
        <v>0</v>
      </c>
      <c r="AI37" s="218">
        <v>0</v>
      </c>
      <c r="AJ37" s="218">
        <v>0</v>
      </c>
      <c r="AK37" s="218">
        <v>57.59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22.2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5</v>
      </c>
      <c r="L38" s="218">
        <v>318</v>
      </c>
      <c r="M38" s="218">
        <v>27.29</v>
      </c>
      <c r="N38" s="218">
        <v>35.04</v>
      </c>
      <c r="O38" s="218">
        <v>0</v>
      </c>
      <c r="P38" s="218">
        <v>41.32</v>
      </c>
      <c r="Q38" s="218">
        <v>3.33</v>
      </c>
      <c r="R38" s="218">
        <v>12.57</v>
      </c>
      <c r="S38" s="218">
        <v>4</v>
      </c>
      <c r="T38" s="218">
        <v>0</v>
      </c>
      <c r="U38" s="218">
        <v>45.05</v>
      </c>
      <c r="V38" s="218">
        <v>5.07</v>
      </c>
      <c r="W38" s="218">
        <v>12.96</v>
      </c>
      <c r="X38" s="218">
        <v>43.75</v>
      </c>
      <c r="Y38" s="218">
        <v>0</v>
      </c>
      <c r="Z38" s="218">
        <v>75.11</v>
      </c>
      <c r="AA38" s="218">
        <v>22.91</v>
      </c>
      <c r="AB38" s="218">
        <v>0</v>
      </c>
      <c r="AC38" s="218">
        <v>9.49</v>
      </c>
      <c r="AD38" s="218">
        <v>0</v>
      </c>
      <c r="AE38" s="218">
        <v>0</v>
      </c>
      <c r="AF38" s="218">
        <v>0</v>
      </c>
      <c r="AG38" s="218">
        <v>27.76</v>
      </c>
      <c r="AH38" s="218">
        <v>0</v>
      </c>
      <c r="AI38" s="218">
        <v>0</v>
      </c>
      <c r="AJ38" s="218">
        <v>0</v>
      </c>
      <c r="AK38" s="218">
        <v>57.59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22.2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5</v>
      </c>
      <c r="L39" s="218">
        <v>318</v>
      </c>
      <c r="M39" s="218">
        <v>27.29</v>
      </c>
      <c r="N39" s="218">
        <v>35.04</v>
      </c>
      <c r="O39" s="218">
        <v>0</v>
      </c>
      <c r="P39" s="218">
        <v>41.32</v>
      </c>
      <c r="Q39" s="218">
        <v>3.5</v>
      </c>
      <c r="R39" s="218">
        <v>12.57</v>
      </c>
      <c r="S39" s="218">
        <v>4</v>
      </c>
      <c r="T39" s="218">
        <v>0</v>
      </c>
      <c r="U39" s="218">
        <v>45.05</v>
      </c>
      <c r="V39" s="218">
        <v>5.07</v>
      </c>
      <c r="W39" s="218">
        <v>12.96</v>
      </c>
      <c r="X39" s="218">
        <v>43.75</v>
      </c>
      <c r="Y39" s="218">
        <v>0</v>
      </c>
      <c r="Z39" s="218">
        <v>75.11</v>
      </c>
      <c r="AA39" s="218">
        <v>22.75</v>
      </c>
      <c r="AB39" s="218">
        <v>0</v>
      </c>
      <c r="AC39" s="218">
        <v>9.49</v>
      </c>
      <c r="AD39" s="218">
        <v>0</v>
      </c>
      <c r="AE39" s="218">
        <v>0</v>
      </c>
      <c r="AF39" s="218">
        <v>0</v>
      </c>
      <c r="AG39" s="218">
        <v>27.76</v>
      </c>
      <c r="AH39" s="218">
        <v>0</v>
      </c>
      <c r="AI39" s="218">
        <v>0</v>
      </c>
      <c r="AJ39" s="218">
        <v>0</v>
      </c>
      <c r="AK39" s="218">
        <v>56.61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22.2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5</v>
      </c>
      <c r="L40" s="218">
        <v>318</v>
      </c>
      <c r="M40" s="218">
        <v>27.29</v>
      </c>
      <c r="N40" s="218">
        <v>35.04</v>
      </c>
      <c r="O40" s="218">
        <v>0</v>
      </c>
      <c r="P40" s="218">
        <v>41.32</v>
      </c>
      <c r="Q40" s="218">
        <v>3.5</v>
      </c>
      <c r="R40" s="218">
        <v>12.57</v>
      </c>
      <c r="S40" s="218">
        <v>4</v>
      </c>
      <c r="T40" s="218">
        <v>0</v>
      </c>
      <c r="U40" s="218">
        <v>45.05</v>
      </c>
      <c r="V40" s="218">
        <v>5.07</v>
      </c>
      <c r="W40" s="218">
        <v>12.96</v>
      </c>
      <c r="X40" s="218">
        <v>43.75</v>
      </c>
      <c r="Y40" s="218">
        <v>0</v>
      </c>
      <c r="Z40" s="218">
        <v>75.11</v>
      </c>
      <c r="AA40" s="218">
        <v>22.75</v>
      </c>
      <c r="AB40" s="218">
        <v>0</v>
      </c>
      <c r="AC40" s="218">
        <v>9.49</v>
      </c>
      <c r="AD40" s="218">
        <v>0</v>
      </c>
      <c r="AE40" s="218">
        <v>0</v>
      </c>
      <c r="AF40" s="218">
        <v>0</v>
      </c>
      <c r="AG40" s="218">
        <v>27.76</v>
      </c>
      <c r="AH40" s="218">
        <v>0</v>
      </c>
      <c r="AI40" s="218">
        <v>0</v>
      </c>
      <c r="AJ40" s="218">
        <v>0</v>
      </c>
      <c r="AK40" s="218">
        <v>56.61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22.2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5</v>
      </c>
      <c r="L41" s="218">
        <v>318</v>
      </c>
      <c r="M41" s="218">
        <v>27.29</v>
      </c>
      <c r="N41" s="218">
        <v>35.04</v>
      </c>
      <c r="O41" s="218">
        <v>0</v>
      </c>
      <c r="P41" s="218">
        <v>41.32</v>
      </c>
      <c r="Q41" s="218">
        <v>3.49</v>
      </c>
      <c r="R41" s="218">
        <v>12.57</v>
      </c>
      <c r="S41" s="218">
        <v>4</v>
      </c>
      <c r="T41" s="218">
        <v>0</v>
      </c>
      <c r="U41" s="218">
        <v>45.05</v>
      </c>
      <c r="V41" s="218">
        <v>5.07</v>
      </c>
      <c r="W41" s="218">
        <v>12.96</v>
      </c>
      <c r="X41" s="218">
        <v>43.75</v>
      </c>
      <c r="Y41" s="218">
        <v>0</v>
      </c>
      <c r="Z41" s="218">
        <v>75.11</v>
      </c>
      <c r="AA41" s="218">
        <v>22.75</v>
      </c>
      <c r="AB41" s="218">
        <v>0</v>
      </c>
      <c r="AC41" s="218">
        <v>9.49</v>
      </c>
      <c r="AD41" s="218">
        <v>0</v>
      </c>
      <c r="AE41" s="218">
        <v>0</v>
      </c>
      <c r="AF41" s="218">
        <v>0</v>
      </c>
      <c r="AG41" s="218">
        <v>27.76</v>
      </c>
      <c r="AH41" s="218">
        <v>0</v>
      </c>
      <c r="AI41" s="218">
        <v>0</v>
      </c>
      <c r="AJ41" s="218">
        <v>0</v>
      </c>
      <c r="AK41" s="218">
        <v>56.61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22.2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5</v>
      </c>
      <c r="L42" s="218">
        <v>318</v>
      </c>
      <c r="M42" s="218">
        <v>27.29</v>
      </c>
      <c r="N42" s="218">
        <v>35.04</v>
      </c>
      <c r="O42" s="218">
        <v>0</v>
      </c>
      <c r="P42" s="218">
        <v>41.32</v>
      </c>
      <c r="Q42" s="218">
        <v>3.49</v>
      </c>
      <c r="R42" s="218">
        <v>3.56</v>
      </c>
      <c r="S42" s="218">
        <v>4</v>
      </c>
      <c r="T42" s="218">
        <v>0</v>
      </c>
      <c r="U42" s="218">
        <v>45.05</v>
      </c>
      <c r="V42" s="218">
        <v>5.07</v>
      </c>
      <c r="W42" s="218">
        <v>12.96</v>
      </c>
      <c r="X42" s="218">
        <v>43.75</v>
      </c>
      <c r="Y42" s="218">
        <v>0</v>
      </c>
      <c r="Z42" s="218">
        <v>22.43</v>
      </c>
      <c r="AA42" s="218">
        <v>8.82</v>
      </c>
      <c r="AB42" s="218">
        <v>0</v>
      </c>
      <c r="AC42" s="218">
        <v>9.49</v>
      </c>
      <c r="AD42" s="218">
        <v>0</v>
      </c>
      <c r="AE42" s="218">
        <v>0</v>
      </c>
      <c r="AF42" s="218">
        <v>0</v>
      </c>
      <c r="AG42" s="218">
        <v>27.76</v>
      </c>
      <c r="AH42" s="218">
        <v>0</v>
      </c>
      <c r="AI42" s="218">
        <v>0</v>
      </c>
      <c r="AJ42" s="218">
        <v>0</v>
      </c>
      <c r="AK42" s="218">
        <v>56.61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22.2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4.67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5</v>
      </c>
      <c r="L43" s="218">
        <v>318</v>
      </c>
      <c r="M43" s="218">
        <v>27.29</v>
      </c>
      <c r="N43" s="218">
        <v>35.04</v>
      </c>
      <c r="O43" s="218">
        <v>0</v>
      </c>
      <c r="P43" s="218">
        <v>41.32</v>
      </c>
      <c r="Q43" s="218">
        <v>3.48</v>
      </c>
      <c r="R43" s="218">
        <v>1.93</v>
      </c>
      <c r="S43" s="218">
        <v>4</v>
      </c>
      <c r="T43" s="218">
        <v>0</v>
      </c>
      <c r="U43" s="218">
        <v>45.05</v>
      </c>
      <c r="V43" s="218">
        <v>5.07</v>
      </c>
      <c r="W43" s="218">
        <v>12.96</v>
      </c>
      <c r="X43" s="218">
        <v>43.75</v>
      </c>
      <c r="Y43" s="218">
        <v>0</v>
      </c>
      <c r="Z43" s="218">
        <v>19.34</v>
      </c>
      <c r="AA43" s="218">
        <v>8.82</v>
      </c>
      <c r="AB43" s="218">
        <v>0</v>
      </c>
      <c r="AC43" s="218">
        <v>9.49</v>
      </c>
      <c r="AD43" s="218">
        <v>0</v>
      </c>
      <c r="AE43" s="218">
        <v>0</v>
      </c>
      <c r="AF43" s="218">
        <v>0</v>
      </c>
      <c r="AG43" s="218">
        <v>27.76</v>
      </c>
      <c r="AH43" s="218">
        <v>0</v>
      </c>
      <c r="AI43" s="218">
        <v>0</v>
      </c>
      <c r="AJ43" s="218">
        <v>0</v>
      </c>
      <c r="AK43" s="218">
        <v>56.84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22.2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4.67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5</v>
      </c>
      <c r="L44" s="218">
        <v>318</v>
      </c>
      <c r="M44" s="218">
        <v>27.29</v>
      </c>
      <c r="N44" s="218">
        <v>35.04</v>
      </c>
      <c r="O44" s="218">
        <v>0</v>
      </c>
      <c r="P44" s="218">
        <v>41.32</v>
      </c>
      <c r="Q44" s="218">
        <v>3.48</v>
      </c>
      <c r="R44" s="218">
        <v>1.93</v>
      </c>
      <c r="S44" s="218">
        <v>4</v>
      </c>
      <c r="T44" s="218">
        <v>0</v>
      </c>
      <c r="U44" s="218">
        <v>45.05</v>
      </c>
      <c r="V44" s="218">
        <v>5.07</v>
      </c>
      <c r="W44" s="218">
        <v>12.96</v>
      </c>
      <c r="X44" s="218">
        <v>43.75</v>
      </c>
      <c r="Y44" s="218">
        <v>0</v>
      </c>
      <c r="Z44" s="218">
        <v>19.34</v>
      </c>
      <c r="AA44" s="218">
        <v>8.82</v>
      </c>
      <c r="AB44" s="218">
        <v>0</v>
      </c>
      <c r="AC44" s="218">
        <v>9.49</v>
      </c>
      <c r="AD44" s="218">
        <v>0</v>
      </c>
      <c r="AE44" s="218">
        <v>0</v>
      </c>
      <c r="AF44" s="218">
        <v>0</v>
      </c>
      <c r="AG44" s="218">
        <v>27.76</v>
      </c>
      <c r="AH44" s="218">
        <v>0</v>
      </c>
      <c r="AI44" s="218">
        <v>0</v>
      </c>
      <c r="AJ44" s="218">
        <v>0</v>
      </c>
      <c r="AK44" s="218">
        <v>56.84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22.2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4.67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5</v>
      </c>
      <c r="L45" s="218">
        <v>318</v>
      </c>
      <c r="M45" s="218">
        <v>27.29</v>
      </c>
      <c r="N45" s="218">
        <v>35.04</v>
      </c>
      <c r="O45" s="218">
        <v>0</v>
      </c>
      <c r="P45" s="218">
        <v>41.32</v>
      </c>
      <c r="Q45" s="218">
        <v>3.48</v>
      </c>
      <c r="R45" s="218">
        <v>1.93</v>
      </c>
      <c r="S45" s="218">
        <v>4</v>
      </c>
      <c r="T45" s="218">
        <v>0</v>
      </c>
      <c r="U45" s="218">
        <v>45.05</v>
      </c>
      <c r="V45" s="218">
        <v>5.07</v>
      </c>
      <c r="W45" s="218">
        <v>12.96</v>
      </c>
      <c r="X45" s="218">
        <v>43.75</v>
      </c>
      <c r="Y45" s="218">
        <v>0</v>
      </c>
      <c r="Z45" s="218">
        <v>19.34</v>
      </c>
      <c r="AA45" s="218">
        <v>8.82</v>
      </c>
      <c r="AB45" s="218">
        <v>0</v>
      </c>
      <c r="AC45" s="218">
        <v>9.49</v>
      </c>
      <c r="AD45" s="218">
        <v>0</v>
      </c>
      <c r="AE45" s="218">
        <v>0</v>
      </c>
      <c r="AF45" s="218">
        <v>0</v>
      </c>
      <c r="AG45" s="218">
        <v>27.76</v>
      </c>
      <c r="AH45" s="218">
        <v>0</v>
      </c>
      <c r="AI45" s="218">
        <v>0</v>
      </c>
      <c r="AJ45" s="218">
        <v>0</v>
      </c>
      <c r="AK45" s="218">
        <v>56.84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22.2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4.67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5</v>
      </c>
      <c r="L46" s="218">
        <v>318</v>
      </c>
      <c r="M46" s="218">
        <v>27.29</v>
      </c>
      <c r="N46" s="218">
        <v>35.04</v>
      </c>
      <c r="O46" s="218">
        <v>0</v>
      </c>
      <c r="P46" s="218">
        <v>41.32</v>
      </c>
      <c r="Q46" s="218">
        <v>3.48</v>
      </c>
      <c r="R46" s="218">
        <v>1.93</v>
      </c>
      <c r="S46" s="218">
        <v>4</v>
      </c>
      <c r="T46" s="218">
        <v>0</v>
      </c>
      <c r="U46" s="218">
        <v>45.05</v>
      </c>
      <c r="V46" s="218">
        <v>5.07</v>
      </c>
      <c r="W46" s="218">
        <v>12.96</v>
      </c>
      <c r="X46" s="218">
        <v>43.75</v>
      </c>
      <c r="Y46" s="218">
        <v>0</v>
      </c>
      <c r="Z46" s="218">
        <v>19.34</v>
      </c>
      <c r="AA46" s="218">
        <v>8.82</v>
      </c>
      <c r="AB46" s="218">
        <v>0</v>
      </c>
      <c r="AC46" s="218">
        <v>9.49</v>
      </c>
      <c r="AD46" s="218">
        <v>0</v>
      </c>
      <c r="AE46" s="218">
        <v>0</v>
      </c>
      <c r="AF46" s="218">
        <v>0</v>
      </c>
      <c r="AG46" s="218">
        <v>27.76</v>
      </c>
      <c r="AH46" s="218">
        <v>0</v>
      </c>
      <c r="AI46" s="218">
        <v>0</v>
      </c>
      <c r="AJ46" s="218">
        <v>0</v>
      </c>
      <c r="AK46" s="218">
        <v>56.84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22.2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4.67</v>
      </c>
      <c r="E47" s="218">
        <v>0</v>
      </c>
      <c r="F47" s="218">
        <v>0</v>
      </c>
      <c r="G47" s="218">
        <v>0</v>
      </c>
      <c r="H47" s="218">
        <v>0</v>
      </c>
      <c r="I47" s="218">
        <v>4.33</v>
      </c>
      <c r="J47" s="218">
        <v>0</v>
      </c>
      <c r="K47" s="218">
        <v>5</v>
      </c>
      <c r="L47" s="218">
        <v>318</v>
      </c>
      <c r="M47" s="218">
        <v>27.29</v>
      </c>
      <c r="N47" s="218">
        <v>35.04</v>
      </c>
      <c r="O47" s="218">
        <v>0</v>
      </c>
      <c r="P47" s="218">
        <v>41.32</v>
      </c>
      <c r="Q47" s="218">
        <v>3.48</v>
      </c>
      <c r="R47" s="218">
        <v>1.93</v>
      </c>
      <c r="S47" s="218">
        <v>4</v>
      </c>
      <c r="T47" s="218">
        <v>0</v>
      </c>
      <c r="U47" s="218">
        <v>45.05</v>
      </c>
      <c r="V47" s="218">
        <v>5.07</v>
      </c>
      <c r="W47" s="218">
        <v>12.96</v>
      </c>
      <c r="X47" s="218">
        <v>43.75</v>
      </c>
      <c r="Y47" s="218">
        <v>0</v>
      </c>
      <c r="Z47" s="218">
        <v>19.34</v>
      </c>
      <c r="AA47" s="218">
        <v>8.82</v>
      </c>
      <c r="AB47" s="218">
        <v>0</v>
      </c>
      <c r="AC47" s="218">
        <v>9.49</v>
      </c>
      <c r="AD47" s="218">
        <v>0</v>
      </c>
      <c r="AE47" s="218">
        <v>0</v>
      </c>
      <c r="AF47" s="218">
        <v>0</v>
      </c>
      <c r="AG47" s="218">
        <v>27.76</v>
      </c>
      <c r="AH47" s="218">
        <v>0</v>
      </c>
      <c r="AI47" s="218">
        <v>0</v>
      </c>
      <c r="AJ47" s="218">
        <v>0</v>
      </c>
      <c r="AK47" s="218">
        <v>56.84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22.2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4.67</v>
      </c>
      <c r="E48" s="218">
        <v>0</v>
      </c>
      <c r="F48" s="218">
        <v>0</v>
      </c>
      <c r="G48" s="218">
        <v>0</v>
      </c>
      <c r="H48" s="218">
        <v>0</v>
      </c>
      <c r="I48" s="218">
        <v>4.33</v>
      </c>
      <c r="J48" s="218">
        <v>0</v>
      </c>
      <c r="K48" s="218">
        <v>5</v>
      </c>
      <c r="L48" s="218">
        <v>318</v>
      </c>
      <c r="M48" s="218">
        <v>27.29</v>
      </c>
      <c r="N48" s="218">
        <v>35.04</v>
      </c>
      <c r="O48" s="218">
        <v>0</v>
      </c>
      <c r="P48" s="218">
        <v>41.32</v>
      </c>
      <c r="Q48" s="218">
        <v>3.48</v>
      </c>
      <c r="R48" s="218">
        <v>1.93</v>
      </c>
      <c r="S48" s="218">
        <v>4</v>
      </c>
      <c r="T48" s="218">
        <v>0</v>
      </c>
      <c r="U48" s="218">
        <v>45.05</v>
      </c>
      <c r="V48" s="218">
        <v>5.07</v>
      </c>
      <c r="W48" s="218">
        <v>12.96</v>
      </c>
      <c r="X48" s="218">
        <v>43.75</v>
      </c>
      <c r="Y48" s="218">
        <v>0</v>
      </c>
      <c r="Z48" s="218">
        <v>19.34</v>
      </c>
      <c r="AA48" s="218">
        <v>8.82</v>
      </c>
      <c r="AB48" s="218">
        <v>0</v>
      </c>
      <c r="AC48" s="218">
        <v>9.1999999999999993</v>
      </c>
      <c r="AD48" s="218">
        <v>0</v>
      </c>
      <c r="AE48" s="218">
        <v>0</v>
      </c>
      <c r="AF48" s="218">
        <v>0</v>
      </c>
      <c r="AG48" s="218">
        <v>27.76</v>
      </c>
      <c r="AH48" s="218">
        <v>0</v>
      </c>
      <c r="AI48" s="218">
        <v>0</v>
      </c>
      <c r="AJ48" s="218">
        <v>0</v>
      </c>
      <c r="AK48" s="218">
        <v>56.84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22.2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0.79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4.9800000000000004</v>
      </c>
      <c r="L49" s="218">
        <v>318</v>
      </c>
      <c r="M49" s="218">
        <v>27.29</v>
      </c>
      <c r="N49" s="218">
        <v>35.04</v>
      </c>
      <c r="O49" s="218">
        <v>0</v>
      </c>
      <c r="P49" s="218">
        <v>41.32</v>
      </c>
      <c r="Q49" s="218">
        <v>3.48</v>
      </c>
      <c r="R49" s="218">
        <v>10.31</v>
      </c>
      <c r="S49" s="218">
        <v>4</v>
      </c>
      <c r="T49" s="218">
        <v>0</v>
      </c>
      <c r="U49" s="218">
        <v>45.05</v>
      </c>
      <c r="V49" s="218">
        <v>5.07</v>
      </c>
      <c r="W49" s="218">
        <v>12.96</v>
      </c>
      <c r="X49" s="218">
        <v>43.75</v>
      </c>
      <c r="Y49" s="218">
        <v>0</v>
      </c>
      <c r="Z49" s="218">
        <v>72.34</v>
      </c>
      <c r="AA49" s="218">
        <v>8.82</v>
      </c>
      <c r="AB49" s="218">
        <v>0</v>
      </c>
      <c r="AC49" s="218">
        <v>9.1999999999999993</v>
      </c>
      <c r="AD49" s="218">
        <v>0</v>
      </c>
      <c r="AE49" s="218">
        <v>0</v>
      </c>
      <c r="AF49" s="218">
        <v>0</v>
      </c>
      <c r="AG49" s="218">
        <v>27.76</v>
      </c>
      <c r="AH49" s="218">
        <v>0</v>
      </c>
      <c r="AI49" s="218">
        <v>0</v>
      </c>
      <c r="AJ49" s="218">
        <v>0</v>
      </c>
      <c r="AK49" s="218">
        <v>56.84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22.2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4.9800000000000004</v>
      </c>
      <c r="L50" s="218">
        <v>318</v>
      </c>
      <c r="M50" s="218">
        <v>27.29</v>
      </c>
      <c r="N50" s="218">
        <v>35.04</v>
      </c>
      <c r="O50" s="218">
        <v>0</v>
      </c>
      <c r="P50" s="218">
        <v>41.32</v>
      </c>
      <c r="Q50" s="218">
        <v>3.48</v>
      </c>
      <c r="R50" s="218">
        <v>12.58</v>
      </c>
      <c r="S50" s="218">
        <v>4</v>
      </c>
      <c r="T50" s="218">
        <v>0</v>
      </c>
      <c r="U50" s="218">
        <v>45.05</v>
      </c>
      <c r="V50" s="218">
        <v>5.07</v>
      </c>
      <c r="W50" s="218">
        <v>12.96</v>
      </c>
      <c r="X50" s="218">
        <v>43.75</v>
      </c>
      <c r="Y50" s="218">
        <v>0</v>
      </c>
      <c r="Z50" s="218">
        <v>75.11</v>
      </c>
      <c r="AA50" s="218">
        <v>8.82</v>
      </c>
      <c r="AB50" s="218">
        <v>0</v>
      </c>
      <c r="AC50" s="218">
        <v>9.1999999999999993</v>
      </c>
      <c r="AD50" s="218">
        <v>0</v>
      </c>
      <c r="AE50" s="218">
        <v>0</v>
      </c>
      <c r="AF50" s="218">
        <v>0</v>
      </c>
      <c r="AG50" s="218">
        <v>27.76</v>
      </c>
      <c r="AH50" s="218">
        <v>0</v>
      </c>
      <c r="AI50" s="218">
        <v>0</v>
      </c>
      <c r="AJ50" s="218">
        <v>0</v>
      </c>
      <c r="AK50" s="218">
        <v>56.84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22.2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4.9800000000000004</v>
      </c>
      <c r="L51" s="218">
        <v>318</v>
      </c>
      <c r="M51" s="218">
        <v>27.29</v>
      </c>
      <c r="N51" s="218">
        <v>35.04</v>
      </c>
      <c r="O51" s="218">
        <v>0</v>
      </c>
      <c r="P51" s="218">
        <v>41.32</v>
      </c>
      <c r="Q51" s="218">
        <v>3.51</v>
      </c>
      <c r="R51" s="218">
        <v>12.58</v>
      </c>
      <c r="S51" s="218">
        <v>4.1500000000000004</v>
      </c>
      <c r="T51" s="218">
        <v>0</v>
      </c>
      <c r="U51" s="218">
        <v>45.74</v>
      </c>
      <c r="V51" s="218">
        <v>5.07</v>
      </c>
      <c r="W51" s="218">
        <v>12.96</v>
      </c>
      <c r="X51" s="218">
        <v>42.34</v>
      </c>
      <c r="Y51" s="218">
        <v>0</v>
      </c>
      <c r="Z51" s="218">
        <v>75.11</v>
      </c>
      <c r="AA51" s="218">
        <v>22.75</v>
      </c>
      <c r="AB51" s="218">
        <v>0</v>
      </c>
      <c r="AC51" s="218">
        <v>9.1999999999999993</v>
      </c>
      <c r="AD51" s="218">
        <v>0</v>
      </c>
      <c r="AE51" s="218">
        <v>0</v>
      </c>
      <c r="AF51" s="218">
        <v>0</v>
      </c>
      <c r="AG51" s="218">
        <v>27.38</v>
      </c>
      <c r="AH51" s="218">
        <v>0</v>
      </c>
      <c r="AI51" s="218">
        <v>0</v>
      </c>
      <c r="AJ51" s="218">
        <v>0</v>
      </c>
      <c r="AK51" s="218">
        <v>58.09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22.2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4.9800000000000004</v>
      </c>
      <c r="L52" s="218">
        <v>318</v>
      </c>
      <c r="M52" s="218">
        <v>27.29</v>
      </c>
      <c r="N52" s="218">
        <v>35.04</v>
      </c>
      <c r="O52" s="218">
        <v>0</v>
      </c>
      <c r="P52" s="218">
        <v>41.32</v>
      </c>
      <c r="Q52" s="218">
        <v>3.51</v>
      </c>
      <c r="R52" s="218">
        <v>12.58</v>
      </c>
      <c r="S52" s="218">
        <v>4.1500000000000004</v>
      </c>
      <c r="T52" s="218">
        <v>0</v>
      </c>
      <c r="U52" s="218">
        <v>46.58</v>
      </c>
      <c r="V52" s="218">
        <v>5.07</v>
      </c>
      <c r="W52" s="218">
        <v>12.96</v>
      </c>
      <c r="X52" s="218">
        <v>43.76</v>
      </c>
      <c r="Y52" s="218">
        <v>0</v>
      </c>
      <c r="Z52" s="218">
        <v>75.11</v>
      </c>
      <c r="AA52" s="218">
        <v>22.75</v>
      </c>
      <c r="AB52" s="218">
        <v>0</v>
      </c>
      <c r="AC52" s="218">
        <v>9.1999999999999993</v>
      </c>
      <c r="AD52" s="218">
        <v>0</v>
      </c>
      <c r="AE52" s="218">
        <v>0</v>
      </c>
      <c r="AF52" s="218">
        <v>0</v>
      </c>
      <c r="AG52" s="218">
        <v>27.38</v>
      </c>
      <c r="AH52" s="218">
        <v>0</v>
      </c>
      <c r="AI52" s="218">
        <v>0</v>
      </c>
      <c r="AJ52" s="218">
        <v>0</v>
      </c>
      <c r="AK52" s="218">
        <v>58.09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22.2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4.9800000000000004</v>
      </c>
      <c r="L53" s="218">
        <v>318</v>
      </c>
      <c r="M53" s="218">
        <v>27.29</v>
      </c>
      <c r="N53" s="218">
        <v>35.04</v>
      </c>
      <c r="O53" s="218">
        <v>0</v>
      </c>
      <c r="P53" s="218">
        <v>41.32</v>
      </c>
      <c r="Q53" s="218">
        <v>3.51</v>
      </c>
      <c r="R53" s="218">
        <v>12.58</v>
      </c>
      <c r="S53" s="218">
        <v>4.1500000000000004</v>
      </c>
      <c r="T53" s="218">
        <v>0</v>
      </c>
      <c r="U53" s="218">
        <v>47.03</v>
      </c>
      <c r="V53" s="218">
        <v>5.07</v>
      </c>
      <c r="W53" s="218">
        <v>12.97</v>
      </c>
      <c r="X53" s="218">
        <v>43.76</v>
      </c>
      <c r="Y53" s="218">
        <v>0</v>
      </c>
      <c r="Z53" s="218">
        <v>75.11</v>
      </c>
      <c r="AA53" s="218">
        <v>22.75</v>
      </c>
      <c r="AB53" s="218">
        <v>0</v>
      </c>
      <c r="AC53" s="218">
        <v>9.1999999999999993</v>
      </c>
      <c r="AD53" s="218">
        <v>0</v>
      </c>
      <c r="AE53" s="218">
        <v>0</v>
      </c>
      <c r="AF53" s="218">
        <v>0</v>
      </c>
      <c r="AG53" s="218">
        <v>27.38</v>
      </c>
      <c r="AH53" s="218">
        <v>0</v>
      </c>
      <c r="AI53" s="218">
        <v>0</v>
      </c>
      <c r="AJ53" s="218">
        <v>0</v>
      </c>
      <c r="AK53" s="218">
        <v>58.09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22.2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4.9800000000000004</v>
      </c>
      <c r="L54" s="218">
        <v>318</v>
      </c>
      <c r="M54" s="218">
        <v>27.29</v>
      </c>
      <c r="N54" s="218">
        <v>35.04</v>
      </c>
      <c r="O54" s="218">
        <v>0</v>
      </c>
      <c r="P54" s="218">
        <v>41.32</v>
      </c>
      <c r="Q54" s="218">
        <v>3.51</v>
      </c>
      <c r="R54" s="218">
        <v>12.58</v>
      </c>
      <c r="S54" s="218">
        <v>4.1500000000000004</v>
      </c>
      <c r="T54" s="218">
        <v>0</v>
      </c>
      <c r="U54" s="218">
        <v>47.05</v>
      </c>
      <c r="V54" s="218">
        <v>5.08</v>
      </c>
      <c r="W54" s="218">
        <v>12.97</v>
      </c>
      <c r="X54" s="218">
        <v>43.76</v>
      </c>
      <c r="Y54" s="218">
        <v>0</v>
      </c>
      <c r="Z54" s="218">
        <v>75.11</v>
      </c>
      <c r="AA54" s="218">
        <v>22.75</v>
      </c>
      <c r="AB54" s="218">
        <v>0</v>
      </c>
      <c r="AC54" s="218">
        <v>9.1999999999999993</v>
      </c>
      <c r="AD54" s="218">
        <v>0</v>
      </c>
      <c r="AE54" s="218">
        <v>0</v>
      </c>
      <c r="AF54" s="218">
        <v>0</v>
      </c>
      <c r="AG54" s="218">
        <v>27.38</v>
      </c>
      <c r="AH54" s="218">
        <v>0</v>
      </c>
      <c r="AI54" s="218">
        <v>0</v>
      </c>
      <c r="AJ54" s="218">
        <v>0</v>
      </c>
      <c r="AK54" s="218">
        <v>58.09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22.2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4.9400000000000004</v>
      </c>
      <c r="L55" s="218">
        <v>307.45</v>
      </c>
      <c r="M55" s="218">
        <v>27.29</v>
      </c>
      <c r="N55" s="218">
        <v>35.04</v>
      </c>
      <c r="O55" s="218">
        <v>0</v>
      </c>
      <c r="P55" s="218">
        <v>41.32</v>
      </c>
      <c r="Q55" s="218">
        <v>3.87</v>
      </c>
      <c r="R55" s="218">
        <v>12.58</v>
      </c>
      <c r="S55" s="218">
        <v>3.87</v>
      </c>
      <c r="T55" s="218">
        <v>0</v>
      </c>
      <c r="U55" s="218">
        <v>47.05</v>
      </c>
      <c r="V55" s="218">
        <v>5.08</v>
      </c>
      <c r="W55" s="218">
        <v>12.97</v>
      </c>
      <c r="X55" s="218">
        <v>43.76</v>
      </c>
      <c r="Y55" s="218">
        <v>0</v>
      </c>
      <c r="Z55" s="218">
        <v>75.11</v>
      </c>
      <c r="AA55" s="218">
        <v>8.42</v>
      </c>
      <c r="AB55" s="218">
        <v>0</v>
      </c>
      <c r="AC55" s="218">
        <v>8.9</v>
      </c>
      <c r="AD55" s="218">
        <v>0</v>
      </c>
      <c r="AE55" s="218">
        <v>0</v>
      </c>
      <c r="AF55" s="218">
        <v>0</v>
      </c>
      <c r="AG55" s="218">
        <v>27.38</v>
      </c>
      <c r="AH55" s="218">
        <v>0</v>
      </c>
      <c r="AI55" s="218">
        <v>0</v>
      </c>
      <c r="AJ55" s="218">
        <v>0</v>
      </c>
      <c r="AK55" s="218">
        <v>58.09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22.2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4.83</v>
      </c>
      <c r="L56" s="218">
        <v>338.39</v>
      </c>
      <c r="M56" s="218">
        <v>27.29</v>
      </c>
      <c r="N56" s="218">
        <v>35.04</v>
      </c>
      <c r="O56" s="218">
        <v>0</v>
      </c>
      <c r="P56" s="218">
        <v>41.32</v>
      </c>
      <c r="Q56" s="218">
        <v>3.87</v>
      </c>
      <c r="R56" s="218">
        <v>12.58</v>
      </c>
      <c r="S56" s="218">
        <v>3.87</v>
      </c>
      <c r="T56" s="218">
        <v>0</v>
      </c>
      <c r="U56" s="218">
        <v>47.05</v>
      </c>
      <c r="V56" s="218">
        <v>5.08</v>
      </c>
      <c r="W56" s="218">
        <v>12.97</v>
      </c>
      <c r="X56" s="218">
        <v>43.76</v>
      </c>
      <c r="Y56" s="218">
        <v>0</v>
      </c>
      <c r="Z56" s="218">
        <v>75.11</v>
      </c>
      <c r="AA56" s="218">
        <v>8.42</v>
      </c>
      <c r="AB56" s="218">
        <v>0</v>
      </c>
      <c r="AC56" s="218">
        <v>8.9</v>
      </c>
      <c r="AD56" s="218">
        <v>0</v>
      </c>
      <c r="AE56" s="218">
        <v>0</v>
      </c>
      <c r="AF56" s="218">
        <v>0</v>
      </c>
      <c r="AG56" s="218">
        <v>27.38</v>
      </c>
      <c r="AH56" s="218">
        <v>0</v>
      </c>
      <c r="AI56" s="218">
        <v>0</v>
      </c>
      <c r="AJ56" s="218">
        <v>0</v>
      </c>
      <c r="AK56" s="218">
        <v>58.09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22.2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9.9600000000000009</v>
      </c>
      <c r="E57" s="218">
        <v>0</v>
      </c>
      <c r="F57" s="218">
        <v>0</v>
      </c>
      <c r="G57" s="218">
        <v>11.6</v>
      </c>
      <c r="H57" s="218">
        <v>0</v>
      </c>
      <c r="I57" s="218">
        <v>0</v>
      </c>
      <c r="J57" s="218">
        <v>20.3</v>
      </c>
      <c r="K57" s="218">
        <v>5</v>
      </c>
      <c r="L57" s="218">
        <v>386.72</v>
      </c>
      <c r="M57" s="218">
        <v>27.29</v>
      </c>
      <c r="N57" s="218">
        <v>35.04</v>
      </c>
      <c r="O57" s="218">
        <v>0</v>
      </c>
      <c r="P57" s="218">
        <v>41.32</v>
      </c>
      <c r="Q57" s="218">
        <v>3.87</v>
      </c>
      <c r="R57" s="218">
        <v>12.58</v>
      </c>
      <c r="S57" s="218">
        <v>4.09</v>
      </c>
      <c r="T57" s="218">
        <v>0</v>
      </c>
      <c r="U57" s="218">
        <v>47.05</v>
      </c>
      <c r="V57" s="218">
        <v>5.08</v>
      </c>
      <c r="W57" s="218">
        <v>12.97</v>
      </c>
      <c r="X57" s="218">
        <v>43.76</v>
      </c>
      <c r="Y57" s="218">
        <v>0</v>
      </c>
      <c r="Z57" s="218">
        <v>75.11</v>
      </c>
      <c r="AA57" s="218">
        <v>22.75</v>
      </c>
      <c r="AB57" s="218">
        <v>0</v>
      </c>
      <c r="AC57" s="218">
        <v>8.9</v>
      </c>
      <c r="AD57" s="218">
        <v>0</v>
      </c>
      <c r="AE57" s="218">
        <v>0</v>
      </c>
      <c r="AF57" s="218">
        <v>0</v>
      </c>
      <c r="AG57" s="218">
        <v>27.38</v>
      </c>
      <c r="AH57" s="218">
        <v>0</v>
      </c>
      <c r="AI57" s="218">
        <v>0</v>
      </c>
      <c r="AJ57" s="218">
        <v>0</v>
      </c>
      <c r="AK57" s="218">
        <v>58.09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22.2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9.9600000000000009</v>
      </c>
      <c r="E58" s="218">
        <v>0</v>
      </c>
      <c r="F58" s="218">
        <v>0</v>
      </c>
      <c r="G58" s="218">
        <v>11.6</v>
      </c>
      <c r="H58" s="218">
        <v>0</v>
      </c>
      <c r="I58" s="218">
        <v>0</v>
      </c>
      <c r="J58" s="218">
        <v>21.27</v>
      </c>
      <c r="K58" s="218">
        <v>5</v>
      </c>
      <c r="L58" s="218">
        <v>425.39</v>
      </c>
      <c r="M58" s="218">
        <v>27.29</v>
      </c>
      <c r="N58" s="218">
        <v>35.04</v>
      </c>
      <c r="O58" s="218">
        <v>0</v>
      </c>
      <c r="P58" s="218">
        <v>41.32</v>
      </c>
      <c r="Q58" s="218">
        <v>3.87</v>
      </c>
      <c r="R58" s="218">
        <v>12.58</v>
      </c>
      <c r="S58" s="218">
        <v>4.09</v>
      </c>
      <c r="T58" s="218">
        <v>0</v>
      </c>
      <c r="U58" s="218">
        <v>47.05</v>
      </c>
      <c r="V58" s="218">
        <v>5.08</v>
      </c>
      <c r="W58" s="218">
        <v>12.97</v>
      </c>
      <c r="X58" s="218">
        <v>43.76</v>
      </c>
      <c r="Y58" s="218">
        <v>0</v>
      </c>
      <c r="Z58" s="218">
        <v>75.11</v>
      </c>
      <c r="AA58" s="218">
        <v>22.75</v>
      </c>
      <c r="AB58" s="218">
        <v>0</v>
      </c>
      <c r="AC58" s="218">
        <v>8.9</v>
      </c>
      <c r="AD58" s="218">
        <v>0</v>
      </c>
      <c r="AE58" s="218">
        <v>0</v>
      </c>
      <c r="AF58" s="218">
        <v>0</v>
      </c>
      <c r="AG58" s="218">
        <v>27.38</v>
      </c>
      <c r="AH58" s="218">
        <v>7.71</v>
      </c>
      <c r="AI58" s="218">
        <v>0</v>
      </c>
      <c r="AJ58" s="218">
        <v>0</v>
      </c>
      <c r="AK58" s="218">
        <v>58.09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22.2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11.6</v>
      </c>
      <c r="H59" s="218">
        <v>0</v>
      </c>
      <c r="I59" s="218">
        <v>0</v>
      </c>
      <c r="J59" s="218">
        <v>21.27</v>
      </c>
      <c r="K59" s="218">
        <v>9.1</v>
      </c>
      <c r="L59" s="218">
        <v>425.4</v>
      </c>
      <c r="M59" s="218">
        <v>27.29</v>
      </c>
      <c r="N59" s="218">
        <v>35.04</v>
      </c>
      <c r="O59" s="218">
        <v>0</v>
      </c>
      <c r="P59" s="218">
        <v>41.32</v>
      </c>
      <c r="Q59" s="218">
        <v>6.47</v>
      </c>
      <c r="R59" s="218">
        <v>12.58</v>
      </c>
      <c r="S59" s="218">
        <v>7.82</v>
      </c>
      <c r="T59" s="218">
        <v>0</v>
      </c>
      <c r="U59" s="218">
        <v>47.05</v>
      </c>
      <c r="V59" s="218">
        <v>5.08</v>
      </c>
      <c r="W59" s="218">
        <v>12.97</v>
      </c>
      <c r="X59" s="218">
        <v>43.76</v>
      </c>
      <c r="Y59" s="218">
        <v>0</v>
      </c>
      <c r="Z59" s="218">
        <v>75.11</v>
      </c>
      <c r="AA59" s="218">
        <v>22.75</v>
      </c>
      <c r="AB59" s="218">
        <v>0</v>
      </c>
      <c r="AC59" s="218">
        <v>8.6</v>
      </c>
      <c r="AD59" s="218">
        <v>0</v>
      </c>
      <c r="AE59" s="218">
        <v>0</v>
      </c>
      <c r="AF59" s="218">
        <v>0</v>
      </c>
      <c r="AG59" s="218">
        <v>27.38</v>
      </c>
      <c r="AH59" s="218">
        <v>7.71</v>
      </c>
      <c r="AI59" s="218">
        <v>0</v>
      </c>
      <c r="AJ59" s="218">
        <v>0</v>
      </c>
      <c r="AK59" s="218">
        <v>66.34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22.2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11.6</v>
      </c>
      <c r="H60" s="218">
        <v>0</v>
      </c>
      <c r="I60" s="218">
        <v>0</v>
      </c>
      <c r="J60" s="218">
        <v>21.27</v>
      </c>
      <c r="K60" s="218">
        <v>8.93</v>
      </c>
      <c r="L60" s="218">
        <v>425.39</v>
      </c>
      <c r="M60" s="218">
        <v>27.29</v>
      </c>
      <c r="N60" s="218">
        <v>35.04</v>
      </c>
      <c r="O60" s="218">
        <v>0</v>
      </c>
      <c r="P60" s="218">
        <v>41.32</v>
      </c>
      <c r="Q60" s="218">
        <v>6.47</v>
      </c>
      <c r="R60" s="218">
        <v>12.58</v>
      </c>
      <c r="S60" s="218">
        <v>7.82</v>
      </c>
      <c r="T60" s="218">
        <v>0</v>
      </c>
      <c r="U60" s="218">
        <v>47.05</v>
      </c>
      <c r="V60" s="218">
        <v>5.08</v>
      </c>
      <c r="W60" s="218">
        <v>12.97</v>
      </c>
      <c r="X60" s="218">
        <v>43.76</v>
      </c>
      <c r="Y60" s="218">
        <v>0</v>
      </c>
      <c r="Z60" s="218">
        <v>75.11</v>
      </c>
      <c r="AA60" s="218">
        <v>22.75</v>
      </c>
      <c r="AB60" s="218">
        <v>0</v>
      </c>
      <c r="AC60" s="218">
        <v>8.6</v>
      </c>
      <c r="AD60" s="218">
        <v>0</v>
      </c>
      <c r="AE60" s="218">
        <v>0</v>
      </c>
      <c r="AF60" s="218">
        <v>0</v>
      </c>
      <c r="AG60" s="218">
        <v>27.38</v>
      </c>
      <c r="AH60" s="218">
        <v>11.57</v>
      </c>
      <c r="AI60" s="218">
        <v>0</v>
      </c>
      <c r="AJ60" s="218">
        <v>0</v>
      </c>
      <c r="AK60" s="218">
        <v>66.34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22.2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11.6</v>
      </c>
      <c r="H61" s="218">
        <v>0</v>
      </c>
      <c r="I61" s="218">
        <v>0</v>
      </c>
      <c r="J61" s="218">
        <v>21.27</v>
      </c>
      <c r="K61" s="218">
        <v>9.1</v>
      </c>
      <c r="L61" s="218">
        <v>425.39</v>
      </c>
      <c r="M61" s="218">
        <v>27.29</v>
      </c>
      <c r="N61" s="218">
        <v>35.04</v>
      </c>
      <c r="O61" s="218">
        <v>0</v>
      </c>
      <c r="P61" s="218">
        <v>26.92</v>
      </c>
      <c r="Q61" s="218">
        <v>6.47</v>
      </c>
      <c r="R61" s="218">
        <v>12.58</v>
      </c>
      <c r="S61" s="218">
        <v>7.82</v>
      </c>
      <c r="T61" s="218">
        <v>0</v>
      </c>
      <c r="U61" s="218">
        <v>47.05</v>
      </c>
      <c r="V61" s="218">
        <v>5.08</v>
      </c>
      <c r="W61" s="218">
        <v>12.97</v>
      </c>
      <c r="X61" s="218">
        <v>43.76</v>
      </c>
      <c r="Y61" s="218">
        <v>0</v>
      </c>
      <c r="Z61" s="218">
        <v>75.11</v>
      </c>
      <c r="AA61" s="218">
        <v>22.75</v>
      </c>
      <c r="AB61" s="218">
        <v>0</v>
      </c>
      <c r="AC61" s="218">
        <v>8.6</v>
      </c>
      <c r="AD61" s="218">
        <v>0</v>
      </c>
      <c r="AE61" s="218">
        <v>0</v>
      </c>
      <c r="AF61" s="218">
        <v>0</v>
      </c>
      <c r="AG61" s="218">
        <v>27.38</v>
      </c>
      <c r="AH61" s="218">
        <v>11.57</v>
      </c>
      <c r="AI61" s="218">
        <v>0</v>
      </c>
      <c r="AJ61" s="218">
        <v>0</v>
      </c>
      <c r="AK61" s="218">
        <v>66.34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22.2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11.6</v>
      </c>
      <c r="H62" s="218">
        <v>0</v>
      </c>
      <c r="I62" s="218">
        <v>0</v>
      </c>
      <c r="J62" s="218">
        <v>21.27</v>
      </c>
      <c r="K62" s="218">
        <v>9.1</v>
      </c>
      <c r="L62" s="218">
        <v>425.39</v>
      </c>
      <c r="M62" s="218">
        <v>27.29</v>
      </c>
      <c r="N62" s="218">
        <v>35.04</v>
      </c>
      <c r="O62" s="218">
        <v>0</v>
      </c>
      <c r="P62" s="218">
        <v>26.69</v>
      </c>
      <c r="Q62" s="218">
        <v>6.47</v>
      </c>
      <c r="R62" s="218">
        <v>12.58</v>
      </c>
      <c r="S62" s="218">
        <v>7.82</v>
      </c>
      <c r="T62" s="218">
        <v>0</v>
      </c>
      <c r="U62" s="218">
        <v>47.05</v>
      </c>
      <c r="V62" s="218">
        <v>5.08</v>
      </c>
      <c r="W62" s="218">
        <v>12.97</v>
      </c>
      <c r="X62" s="218">
        <v>43.76</v>
      </c>
      <c r="Y62" s="218">
        <v>0</v>
      </c>
      <c r="Z62" s="218">
        <v>75.11</v>
      </c>
      <c r="AA62" s="218">
        <v>22.75</v>
      </c>
      <c r="AB62" s="218">
        <v>0</v>
      </c>
      <c r="AC62" s="218">
        <v>8.6</v>
      </c>
      <c r="AD62" s="218">
        <v>0</v>
      </c>
      <c r="AE62" s="218">
        <v>0</v>
      </c>
      <c r="AF62" s="218">
        <v>0</v>
      </c>
      <c r="AG62" s="218">
        <v>27.38</v>
      </c>
      <c r="AH62" s="218">
        <v>15.42</v>
      </c>
      <c r="AI62" s="218">
        <v>0</v>
      </c>
      <c r="AJ62" s="218">
        <v>0</v>
      </c>
      <c r="AK62" s="218">
        <v>66.34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22.2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11.6</v>
      </c>
      <c r="H63" s="218">
        <v>0</v>
      </c>
      <c r="I63" s="218">
        <v>0</v>
      </c>
      <c r="J63" s="218">
        <v>21.27</v>
      </c>
      <c r="K63" s="218">
        <v>9.1</v>
      </c>
      <c r="L63" s="218">
        <v>425.39</v>
      </c>
      <c r="M63" s="218">
        <v>27.29</v>
      </c>
      <c r="N63" s="218">
        <v>35.04</v>
      </c>
      <c r="O63" s="218">
        <v>0</v>
      </c>
      <c r="P63" s="218">
        <v>28.68</v>
      </c>
      <c r="Q63" s="218">
        <v>6.47</v>
      </c>
      <c r="R63" s="218">
        <v>12.58</v>
      </c>
      <c r="S63" s="218">
        <v>7.82</v>
      </c>
      <c r="T63" s="218">
        <v>0</v>
      </c>
      <c r="U63" s="218">
        <v>47.05</v>
      </c>
      <c r="V63" s="218">
        <v>5.08</v>
      </c>
      <c r="W63" s="218">
        <v>12.78</v>
      </c>
      <c r="X63" s="218">
        <v>43.76</v>
      </c>
      <c r="Y63" s="218">
        <v>0</v>
      </c>
      <c r="Z63" s="218">
        <v>75.11</v>
      </c>
      <c r="AA63" s="218">
        <v>22.75</v>
      </c>
      <c r="AB63" s="218">
        <v>0</v>
      </c>
      <c r="AC63" s="218">
        <v>4.95</v>
      </c>
      <c r="AD63" s="218">
        <v>0</v>
      </c>
      <c r="AE63" s="218">
        <v>0</v>
      </c>
      <c r="AF63" s="218">
        <v>0</v>
      </c>
      <c r="AG63" s="218">
        <v>51.09</v>
      </c>
      <c r="AH63" s="218">
        <v>0</v>
      </c>
      <c r="AI63" s="218">
        <v>0</v>
      </c>
      <c r="AJ63" s="218">
        <v>0</v>
      </c>
      <c r="AK63" s="218">
        <v>66.34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22.2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11.6</v>
      </c>
      <c r="H64" s="218">
        <v>0</v>
      </c>
      <c r="I64" s="218">
        <v>0</v>
      </c>
      <c r="J64" s="218">
        <v>21.27</v>
      </c>
      <c r="K64" s="218">
        <v>9.1</v>
      </c>
      <c r="L64" s="218">
        <v>425.39</v>
      </c>
      <c r="M64" s="218">
        <v>27.29</v>
      </c>
      <c r="N64" s="218">
        <v>35.04</v>
      </c>
      <c r="O64" s="218">
        <v>0</v>
      </c>
      <c r="P64" s="218">
        <v>29.8</v>
      </c>
      <c r="Q64" s="218">
        <v>6.47</v>
      </c>
      <c r="R64" s="218">
        <v>12.58</v>
      </c>
      <c r="S64" s="218">
        <v>7.82</v>
      </c>
      <c r="T64" s="218">
        <v>0</v>
      </c>
      <c r="U64" s="218">
        <v>47.05</v>
      </c>
      <c r="V64" s="218">
        <v>5.08</v>
      </c>
      <c r="W64" s="218">
        <v>12.78</v>
      </c>
      <c r="X64" s="218">
        <v>43.76</v>
      </c>
      <c r="Y64" s="218">
        <v>0</v>
      </c>
      <c r="Z64" s="218">
        <v>75.11</v>
      </c>
      <c r="AA64" s="218">
        <v>22.75</v>
      </c>
      <c r="AB64" s="218">
        <v>0</v>
      </c>
      <c r="AC64" s="218">
        <v>4.95</v>
      </c>
      <c r="AD64" s="218">
        <v>0</v>
      </c>
      <c r="AE64" s="218">
        <v>0</v>
      </c>
      <c r="AF64" s="218">
        <v>0</v>
      </c>
      <c r="AG64" s="218">
        <v>51.09</v>
      </c>
      <c r="AH64" s="218">
        <v>0</v>
      </c>
      <c r="AI64" s="218">
        <v>0</v>
      </c>
      <c r="AJ64" s="218">
        <v>0</v>
      </c>
      <c r="AK64" s="218">
        <v>66.34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22.2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11.6</v>
      </c>
      <c r="H65" s="218">
        <v>0</v>
      </c>
      <c r="I65" s="218">
        <v>0</v>
      </c>
      <c r="J65" s="218">
        <v>21.27</v>
      </c>
      <c r="K65" s="218">
        <v>9.1</v>
      </c>
      <c r="L65" s="218">
        <v>425.39</v>
      </c>
      <c r="M65" s="218">
        <v>27.29</v>
      </c>
      <c r="N65" s="218">
        <v>35.04</v>
      </c>
      <c r="O65" s="218">
        <v>0</v>
      </c>
      <c r="P65" s="218">
        <v>29.81</v>
      </c>
      <c r="Q65" s="218">
        <v>6.47</v>
      </c>
      <c r="R65" s="218">
        <v>12.58</v>
      </c>
      <c r="S65" s="218">
        <v>7.82</v>
      </c>
      <c r="T65" s="218">
        <v>0</v>
      </c>
      <c r="U65" s="218">
        <v>47.05</v>
      </c>
      <c r="V65" s="218">
        <v>5.08</v>
      </c>
      <c r="W65" s="218">
        <v>12.78</v>
      </c>
      <c r="X65" s="218">
        <v>43.76</v>
      </c>
      <c r="Y65" s="218">
        <v>0</v>
      </c>
      <c r="Z65" s="218">
        <v>75.11</v>
      </c>
      <c r="AA65" s="218">
        <v>22.75</v>
      </c>
      <c r="AB65" s="218">
        <v>0</v>
      </c>
      <c r="AC65" s="218">
        <v>4.95</v>
      </c>
      <c r="AD65" s="218">
        <v>0</v>
      </c>
      <c r="AE65" s="218">
        <v>0</v>
      </c>
      <c r="AF65" s="218">
        <v>0</v>
      </c>
      <c r="AG65" s="218">
        <v>51.09</v>
      </c>
      <c r="AH65" s="218">
        <v>0</v>
      </c>
      <c r="AI65" s="218">
        <v>0</v>
      </c>
      <c r="AJ65" s="218">
        <v>0</v>
      </c>
      <c r="AK65" s="218">
        <v>66.34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22.2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11.6</v>
      </c>
      <c r="H66" s="218">
        <v>0</v>
      </c>
      <c r="I66" s="218">
        <v>0</v>
      </c>
      <c r="J66" s="218">
        <v>21.27</v>
      </c>
      <c r="K66" s="218">
        <v>9.1</v>
      </c>
      <c r="L66" s="218">
        <v>425.39</v>
      </c>
      <c r="M66" s="218">
        <v>27.29</v>
      </c>
      <c r="N66" s="218">
        <v>35.04</v>
      </c>
      <c r="O66" s="218">
        <v>0</v>
      </c>
      <c r="P66" s="218">
        <v>29.81</v>
      </c>
      <c r="Q66" s="218">
        <v>6.47</v>
      </c>
      <c r="R66" s="218">
        <v>12.58</v>
      </c>
      <c r="S66" s="218">
        <v>7.82</v>
      </c>
      <c r="T66" s="218">
        <v>0</v>
      </c>
      <c r="U66" s="218">
        <v>47.05</v>
      </c>
      <c r="V66" s="218">
        <v>5.08</v>
      </c>
      <c r="W66" s="218">
        <v>12.78</v>
      </c>
      <c r="X66" s="218">
        <v>43.76</v>
      </c>
      <c r="Y66" s="218">
        <v>0</v>
      </c>
      <c r="Z66" s="218">
        <v>75.11</v>
      </c>
      <c r="AA66" s="218">
        <v>22.75</v>
      </c>
      <c r="AB66" s="218">
        <v>0</v>
      </c>
      <c r="AC66" s="218">
        <v>4.95</v>
      </c>
      <c r="AD66" s="218">
        <v>0</v>
      </c>
      <c r="AE66" s="218">
        <v>0</v>
      </c>
      <c r="AF66" s="218">
        <v>0</v>
      </c>
      <c r="AG66" s="218">
        <v>51.09</v>
      </c>
      <c r="AH66" s="218">
        <v>0</v>
      </c>
      <c r="AI66" s="218">
        <v>0</v>
      </c>
      <c r="AJ66" s="218">
        <v>0</v>
      </c>
      <c r="AK66" s="218">
        <v>66.34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22.2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11.6</v>
      </c>
      <c r="H67" s="218">
        <v>0</v>
      </c>
      <c r="I67" s="218">
        <v>0</v>
      </c>
      <c r="J67" s="218">
        <v>21.27</v>
      </c>
      <c r="K67" s="218">
        <v>9.1</v>
      </c>
      <c r="L67" s="218">
        <v>425.39</v>
      </c>
      <c r="M67" s="218">
        <v>27.29</v>
      </c>
      <c r="N67" s="218">
        <v>35.04</v>
      </c>
      <c r="O67" s="218">
        <v>0</v>
      </c>
      <c r="P67" s="218">
        <v>30.23</v>
      </c>
      <c r="Q67" s="218">
        <v>6.47</v>
      </c>
      <c r="R67" s="218">
        <v>12.58</v>
      </c>
      <c r="S67" s="218">
        <v>7.82</v>
      </c>
      <c r="T67" s="218">
        <v>0</v>
      </c>
      <c r="U67" s="218">
        <v>47.05</v>
      </c>
      <c r="V67" s="218">
        <v>5.08</v>
      </c>
      <c r="W67" s="218">
        <v>12.78</v>
      </c>
      <c r="X67" s="218">
        <v>43.76</v>
      </c>
      <c r="Y67" s="218">
        <v>0</v>
      </c>
      <c r="Z67" s="218">
        <v>75.11</v>
      </c>
      <c r="AA67" s="218">
        <v>22.75</v>
      </c>
      <c r="AB67" s="218">
        <v>0</v>
      </c>
      <c r="AC67" s="218">
        <v>4.76</v>
      </c>
      <c r="AD67" s="218">
        <v>0</v>
      </c>
      <c r="AE67" s="218">
        <v>0</v>
      </c>
      <c r="AF67" s="218">
        <v>0</v>
      </c>
      <c r="AG67" s="218">
        <v>51.09</v>
      </c>
      <c r="AH67" s="218">
        <v>0</v>
      </c>
      <c r="AI67" s="218">
        <v>0</v>
      </c>
      <c r="AJ67" s="218">
        <v>0</v>
      </c>
      <c r="AK67" s="218">
        <v>64.430000000000007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22.2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11.6</v>
      </c>
      <c r="H68" s="218">
        <v>0</v>
      </c>
      <c r="I68" s="218">
        <v>0</v>
      </c>
      <c r="J68" s="218">
        <v>21.27</v>
      </c>
      <c r="K68" s="218">
        <v>9.1</v>
      </c>
      <c r="L68" s="218">
        <v>425.39</v>
      </c>
      <c r="M68" s="218">
        <v>27.29</v>
      </c>
      <c r="N68" s="218">
        <v>35.04</v>
      </c>
      <c r="O68" s="218">
        <v>0</v>
      </c>
      <c r="P68" s="218">
        <v>30.25</v>
      </c>
      <c r="Q68" s="218">
        <v>6.47</v>
      </c>
      <c r="R68" s="218">
        <v>12.58</v>
      </c>
      <c r="S68" s="218">
        <v>7.82</v>
      </c>
      <c r="T68" s="218">
        <v>0</v>
      </c>
      <c r="U68" s="218">
        <v>47.05</v>
      </c>
      <c r="V68" s="218">
        <v>5.08</v>
      </c>
      <c r="W68" s="218">
        <v>12.78</v>
      </c>
      <c r="X68" s="218">
        <v>43.76</v>
      </c>
      <c r="Y68" s="218">
        <v>0</v>
      </c>
      <c r="Z68" s="218">
        <v>75.11</v>
      </c>
      <c r="AA68" s="218">
        <v>22.75</v>
      </c>
      <c r="AB68" s="218">
        <v>0</v>
      </c>
      <c r="AC68" s="218">
        <v>5.31</v>
      </c>
      <c r="AD68" s="218">
        <v>0</v>
      </c>
      <c r="AE68" s="218">
        <v>0</v>
      </c>
      <c r="AF68" s="218">
        <v>0</v>
      </c>
      <c r="AG68" s="218">
        <v>51.09</v>
      </c>
      <c r="AH68" s="218">
        <v>0</v>
      </c>
      <c r="AI68" s="218">
        <v>0</v>
      </c>
      <c r="AJ68" s="218">
        <v>0</v>
      </c>
      <c r="AK68" s="218">
        <v>64.430000000000007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22.2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11.6</v>
      </c>
      <c r="H69" s="218">
        <v>0</v>
      </c>
      <c r="I69" s="218">
        <v>0</v>
      </c>
      <c r="J69" s="218">
        <v>21.27</v>
      </c>
      <c r="K69" s="218">
        <v>9.1</v>
      </c>
      <c r="L69" s="218">
        <v>425.39</v>
      </c>
      <c r="M69" s="218">
        <v>27.29</v>
      </c>
      <c r="N69" s="218">
        <v>35.04</v>
      </c>
      <c r="O69" s="218">
        <v>0</v>
      </c>
      <c r="P69" s="218">
        <v>30.25</v>
      </c>
      <c r="Q69" s="218">
        <v>6.47</v>
      </c>
      <c r="R69" s="218">
        <v>12.58</v>
      </c>
      <c r="S69" s="218">
        <v>7.82</v>
      </c>
      <c r="T69" s="218">
        <v>0</v>
      </c>
      <c r="U69" s="218">
        <v>47.05</v>
      </c>
      <c r="V69" s="218">
        <v>5.08</v>
      </c>
      <c r="W69" s="218">
        <v>12.78</v>
      </c>
      <c r="X69" s="218">
        <v>43.76</v>
      </c>
      <c r="Y69" s="218">
        <v>0</v>
      </c>
      <c r="Z69" s="218">
        <v>75.11</v>
      </c>
      <c r="AA69" s="218">
        <v>22.75</v>
      </c>
      <c r="AB69" s="218">
        <v>0</v>
      </c>
      <c r="AC69" s="218">
        <v>5.31</v>
      </c>
      <c r="AD69" s="218">
        <v>0</v>
      </c>
      <c r="AE69" s="218">
        <v>0</v>
      </c>
      <c r="AF69" s="218">
        <v>0</v>
      </c>
      <c r="AG69" s="218">
        <v>51.09</v>
      </c>
      <c r="AH69" s="218">
        <v>0</v>
      </c>
      <c r="AI69" s="218">
        <v>0</v>
      </c>
      <c r="AJ69" s="218">
        <v>0</v>
      </c>
      <c r="AK69" s="218">
        <v>64.430000000000007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22.2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11.6</v>
      </c>
      <c r="H70" s="218">
        <v>0</v>
      </c>
      <c r="I70" s="218">
        <v>0</v>
      </c>
      <c r="J70" s="218">
        <v>21.27</v>
      </c>
      <c r="K70" s="218">
        <v>9.1</v>
      </c>
      <c r="L70" s="218">
        <v>425.39</v>
      </c>
      <c r="M70" s="218">
        <v>27.29</v>
      </c>
      <c r="N70" s="218">
        <v>35.04</v>
      </c>
      <c r="O70" s="218">
        <v>0</v>
      </c>
      <c r="P70" s="218">
        <v>30.25</v>
      </c>
      <c r="Q70" s="218">
        <v>6.47</v>
      </c>
      <c r="R70" s="218">
        <v>12.58</v>
      </c>
      <c r="S70" s="218">
        <v>7.82</v>
      </c>
      <c r="T70" s="218">
        <v>0</v>
      </c>
      <c r="U70" s="218">
        <v>47.05</v>
      </c>
      <c r="V70" s="218">
        <v>5.08</v>
      </c>
      <c r="W70" s="218">
        <v>12.78</v>
      </c>
      <c r="X70" s="218">
        <v>43.76</v>
      </c>
      <c r="Y70" s="218">
        <v>0</v>
      </c>
      <c r="Z70" s="218">
        <v>75.11</v>
      </c>
      <c r="AA70" s="218">
        <v>22.75</v>
      </c>
      <c r="AB70" s="218">
        <v>0</v>
      </c>
      <c r="AC70" s="218">
        <v>5.64</v>
      </c>
      <c r="AD70" s="218">
        <v>0</v>
      </c>
      <c r="AE70" s="218">
        <v>0</v>
      </c>
      <c r="AF70" s="218">
        <v>0</v>
      </c>
      <c r="AG70" s="218">
        <v>51.09</v>
      </c>
      <c r="AH70" s="218">
        <v>0</v>
      </c>
      <c r="AI70" s="218">
        <v>0</v>
      </c>
      <c r="AJ70" s="218">
        <v>0</v>
      </c>
      <c r="AK70" s="218">
        <v>64.430000000000007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22.2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11.6</v>
      </c>
      <c r="H71" s="218">
        <v>0</v>
      </c>
      <c r="I71" s="218">
        <v>0</v>
      </c>
      <c r="J71" s="218">
        <v>21.27</v>
      </c>
      <c r="K71" s="218">
        <v>9.1</v>
      </c>
      <c r="L71" s="218">
        <v>425.39</v>
      </c>
      <c r="M71" s="218">
        <v>27.29</v>
      </c>
      <c r="N71" s="218">
        <v>35.04</v>
      </c>
      <c r="O71" s="218">
        <v>0</v>
      </c>
      <c r="P71" s="218">
        <v>30.25</v>
      </c>
      <c r="Q71" s="218">
        <v>6.47</v>
      </c>
      <c r="R71" s="218">
        <v>12.58</v>
      </c>
      <c r="S71" s="218">
        <v>7.82</v>
      </c>
      <c r="T71" s="218">
        <v>0</v>
      </c>
      <c r="U71" s="218">
        <v>47.05</v>
      </c>
      <c r="V71" s="218">
        <v>5.08</v>
      </c>
      <c r="W71" s="218">
        <v>12.78</v>
      </c>
      <c r="X71" s="218">
        <v>43.76</v>
      </c>
      <c r="Y71" s="218">
        <v>0</v>
      </c>
      <c r="Z71" s="218">
        <v>75.11</v>
      </c>
      <c r="AA71" s="218">
        <v>22.75</v>
      </c>
      <c r="AB71" s="218">
        <v>0</v>
      </c>
      <c r="AC71" s="218">
        <v>5.0599999999999996</v>
      </c>
      <c r="AD71" s="218">
        <v>0</v>
      </c>
      <c r="AE71" s="218">
        <v>0</v>
      </c>
      <c r="AF71" s="218">
        <v>0</v>
      </c>
      <c r="AG71" s="218">
        <v>51.09</v>
      </c>
      <c r="AH71" s="218">
        <v>0</v>
      </c>
      <c r="AI71" s="218">
        <v>0</v>
      </c>
      <c r="AJ71" s="218">
        <v>0</v>
      </c>
      <c r="AK71" s="218">
        <v>64.430000000000007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18.45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11.6</v>
      </c>
      <c r="H72" s="218">
        <v>0</v>
      </c>
      <c r="I72" s="218">
        <v>0</v>
      </c>
      <c r="J72" s="218">
        <v>21.27</v>
      </c>
      <c r="K72" s="218">
        <v>9.1</v>
      </c>
      <c r="L72" s="218">
        <v>425.39</v>
      </c>
      <c r="M72" s="218">
        <v>27.29</v>
      </c>
      <c r="N72" s="218">
        <v>35.04</v>
      </c>
      <c r="O72" s="218">
        <v>0</v>
      </c>
      <c r="P72" s="218">
        <v>30.25</v>
      </c>
      <c r="Q72" s="218">
        <v>6.47</v>
      </c>
      <c r="R72" s="218">
        <v>12.58</v>
      </c>
      <c r="S72" s="218">
        <v>7.82</v>
      </c>
      <c r="T72" s="218">
        <v>0</v>
      </c>
      <c r="U72" s="218">
        <v>47.05</v>
      </c>
      <c r="V72" s="218">
        <v>5.08</v>
      </c>
      <c r="W72" s="218">
        <v>12.78</v>
      </c>
      <c r="X72" s="218">
        <v>43.76</v>
      </c>
      <c r="Y72" s="218">
        <v>0</v>
      </c>
      <c r="Z72" s="218">
        <v>75.11</v>
      </c>
      <c r="AA72" s="218">
        <v>22.75</v>
      </c>
      <c r="AB72" s="218">
        <v>0</v>
      </c>
      <c r="AC72" s="218">
        <v>5.0199999999999996</v>
      </c>
      <c r="AD72" s="218">
        <v>0</v>
      </c>
      <c r="AE72" s="218">
        <v>0</v>
      </c>
      <c r="AF72" s="218">
        <v>0</v>
      </c>
      <c r="AG72" s="218">
        <v>51.09</v>
      </c>
      <c r="AH72" s="218">
        <v>0</v>
      </c>
      <c r="AI72" s="218">
        <v>0</v>
      </c>
      <c r="AJ72" s="218">
        <v>0</v>
      </c>
      <c r="AK72" s="218">
        <v>64.430000000000007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11.6</v>
      </c>
      <c r="H73" s="218">
        <v>0</v>
      </c>
      <c r="I73" s="218">
        <v>0</v>
      </c>
      <c r="J73" s="218">
        <v>21.27</v>
      </c>
      <c r="K73" s="218">
        <v>9.1</v>
      </c>
      <c r="L73" s="218">
        <v>425.39</v>
      </c>
      <c r="M73" s="218">
        <v>27.29</v>
      </c>
      <c r="N73" s="218">
        <v>35.04</v>
      </c>
      <c r="O73" s="218">
        <v>0</v>
      </c>
      <c r="P73" s="218">
        <v>30.25</v>
      </c>
      <c r="Q73" s="218">
        <v>6.1</v>
      </c>
      <c r="R73" s="218">
        <v>12.58</v>
      </c>
      <c r="S73" s="218">
        <v>7.82</v>
      </c>
      <c r="T73" s="218">
        <v>0</v>
      </c>
      <c r="U73" s="218">
        <v>47.05</v>
      </c>
      <c r="V73" s="218">
        <v>5.08</v>
      </c>
      <c r="W73" s="218">
        <v>12.78</v>
      </c>
      <c r="X73" s="218">
        <v>43.76</v>
      </c>
      <c r="Y73" s="218">
        <v>0</v>
      </c>
      <c r="Z73" s="218">
        <v>75.11</v>
      </c>
      <c r="AA73" s="218">
        <v>22.75</v>
      </c>
      <c r="AB73" s="218">
        <v>0</v>
      </c>
      <c r="AC73" s="218">
        <v>5.0199999999999996</v>
      </c>
      <c r="AD73" s="218">
        <v>0</v>
      </c>
      <c r="AE73" s="218">
        <v>0</v>
      </c>
      <c r="AF73" s="218">
        <v>0</v>
      </c>
      <c r="AG73" s="218">
        <v>51.09</v>
      </c>
      <c r="AH73" s="218">
        <v>0</v>
      </c>
      <c r="AI73" s="218">
        <v>0</v>
      </c>
      <c r="AJ73" s="218">
        <v>0</v>
      </c>
      <c r="AK73" s="218">
        <v>64.430000000000007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11.6</v>
      </c>
      <c r="H74" s="218">
        <v>0</v>
      </c>
      <c r="I74" s="218">
        <v>0</v>
      </c>
      <c r="J74" s="218">
        <v>21.27</v>
      </c>
      <c r="K74" s="218">
        <v>9.1</v>
      </c>
      <c r="L74" s="218">
        <v>425.39</v>
      </c>
      <c r="M74" s="218">
        <v>27.29</v>
      </c>
      <c r="N74" s="218">
        <v>35.04</v>
      </c>
      <c r="O74" s="218">
        <v>0</v>
      </c>
      <c r="P74" s="218">
        <v>30.25</v>
      </c>
      <c r="Q74" s="218">
        <v>6.1</v>
      </c>
      <c r="R74" s="218">
        <v>12.58</v>
      </c>
      <c r="S74" s="218">
        <v>7.82</v>
      </c>
      <c r="T74" s="218">
        <v>0</v>
      </c>
      <c r="U74" s="218">
        <v>47.05</v>
      </c>
      <c r="V74" s="218">
        <v>5.08</v>
      </c>
      <c r="W74" s="218">
        <v>12.78</v>
      </c>
      <c r="X74" s="218">
        <v>43.76</v>
      </c>
      <c r="Y74" s="218">
        <v>0</v>
      </c>
      <c r="Z74" s="218">
        <v>75.11</v>
      </c>
      <c r="AA74" s="218">
        <v>22.75</v>
      </c>
      <c r="AB74" s="218">
        <v>0</v>
      </c>
      <c r="AC74" s="218">
        <v>5.0199999999999996</v>
      </c>
      <c r="AD74" s="218">
        <v>0</v>
      </c>
      <c r="AE74" s="218">
        <v>0</v>
      </c>
      <c r="AF74" s="218">
        <v>0</v>
      </c>
      <c r="AG74" s="218">
        <v>51.09</v>
      </c>
      <c r="AH74" s="218">
        <v>0</v>
      </c>
      <c r="AI74" s="218">
        <v>0</v>
      </c>
      <c r="AJ74" s="218">
        <v>0</v>
      </c>
      <c r="AK74" s="218">
        <v>64.430000000000007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4.5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11.6</v>
      </c>
      <c r="H75" s="218">
        <v>0</v>
      </c>
      <c r="I75" s="218">
        <v>0</v>
      </c>
      <c r="J75" s="218">
        <v>21.27</v>
      </c>
      <c r="K75" s="218">
        <v>9.1</v>
      </c>
      <c r="L75" s="218">
        <v>425.39</v>
      </c>
      <c r="M75" s="218">
        <v>27.29</v>
      </c>
      <c r="N75" s="218">
        <v>35.04</v>
      </c>
      <c r="O75" s="218">
        <v>0</v>
      </c>
      <c r="P75" s="218">
        <v>30.25</v>
      </c>
      <c r="Q75" s="218">
        <v>6.1</v>
      </c>
      <c r="R75" s="218">
        <v>12.58</v>
      </c>
      <c r="S75" s="218">
        <v>7.82</v>
      </c>
      <c r="T75" s="218">
        <v>0</v>
      </c>
      <c r="U75" s="218">
        <v>47.05</v>
      </c>
      <c r="V75" s="218">
        <v>5.08</v>
      </c>
      <c r="W75" s="218">
        <v>12.78</v>
      </c>
      <c r="X75" s="218">
        <v>43.76</v>
      </c>
      <c r="Y75" s="218">
        <v>0</v>
      </c>
      <c r="Z75" s="218">
        <v>75.11</v>
      </c>
      <c r="AA75" s="218">
        <v>22.75</v>
      </c>
      <c r="AB75" s="218">
        <v>0</v>
      </c>
      <c r="AC75" s="218">
        <v>5.0199999999999996</v>
      </c>
      <c r="AD75" s="218">
        <v>0</v>
      </c>
      <c r="AE75" s="218">
        <v>0</v>
      </c>
      <c r="AF75" s="218">
        <v>0</v>
      </c>
      <c r="AG75" s="218">
        <v>51.09</v>
      </c>
      <c r="AH75" s="218">
        <v>0</v>
      </c>
      <c r="AI75" s="218">
        <v>0</v>
      </c>
      <c r="AJ75" s="218">
        <v>0</v>
      </c>
      <c r="AK75" s="218">
        <v>63.04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11.6</v>
      </c>
      <c r="H76" s="218">
        <v>0</v>
      </c>
      <c r="I76" s="218">
        <v>0</v>
      </c>
      <c r="J76" s="218">
        <v>21.27</v>
      </c>
      <c r="K76" s="218">
        <v>9.1</v>
      </c>
      <c r="L76" s="218">
        <v>425.39</v>
      </c>
      <c r="M76" s="218">
        <v>27.29</v>
      </c>
      <c r="N76" s="218">
        <v>35.04</v>
      </c>
      <c r="O76" s="218">
        <v>0</v>
      </c>
      <c r="P76" s="218">
        <v>30.25</v>
      </c>
      <c r="Q76" s="218">
        <v>6.1</v>
      </c>
      <c r="R76" s="218">
        <v>12.58</v>
      </c>
      <c r="S76" s="218">
        <v>7.82</v>
      </c>
      <c r="T76" s="218">
        <v>0</v>
      </c>
      <c r="U76" s="218">
        <v>47.05</v>
      </c>
      <c r="V76" s="218">
        <v>5.08</v>
      </c>
      <c r="W76" s="218">
        <v>12.78</v>
      </c>
      <c r="X76" s="218">
        <v>43.76</v>
      </c>
      <c r="Y76" s="218">
        <v>0</v>
      </c>
      <c r="Z76" s="218">
        <v>75.11</v>
      </c>
      <c r="AA76" s="218">
        <v>22.75</v>
      </c>
      <c r="AB76" s="218">
        <v>0</v>
      </c>
      <c r="AC76" s="218">
        <v>5.92</v>
      </c>
      <c r="AD76" s="218">
        <v>0</v>
      </c>
      <c r="AE76" s="218">
        <v>0</v>
      </c>
      <c r="AF76" s="218">
        <v>0</v>
      </c>
      <c r="AG76" s="218">
        <v>51.09</v>
      </c>
      <c r="AH76" s="218">
        <v>0</v>
      </c>
      <c r="AI76" s="218">
        <v>0</v>
      </c>
      <c r="AJ76" s="218">
        <v>0</v>
      </c>
      <c r="AK76" s="218">
        <v>63.04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4.9800000000000004</v>
      </c>
      <c r="E77" s="218">
        <v>0</v>
      </c>
      <c r="F77" s="218">
        <v>0</v>
      </c>
      <c r="G77" s="218">
        <v>18.68</v>
      </c>
      <c r="H77" s="218">
        <v>0</v>
      </c>
      <c r="I77" s="218">
        <v>0</v>
      </c>
      <c r="J77" s="218">
        <v>23.09</v>
      </c>
      <c r="K77" s="218">
        <v>9.1</v>
      </c>
      <c r="L77" s="218">
        <v>425.39</v>
      </c>
      <c r="M77" s="218">
        <v>27.29</v>
      </c>
      <c r="N77" s="218">
        <v>35.04</v>
      </c>
      <c r="O77" s="218">
        <v>0</v>
      </c>
      <c r="P77" s="218">
        <v>30.25</v>
      </c>
      <c r="Q77" s="218">
        <v>6.1</v>
      </c>
      <c r="R77" s="218">
        <v>12.58</v>
      </c>
      <c r="S77" s="218">
        <v>7.82</v>
      </c>
      <c r="T77" s="218">
        <v>0</v>
      </c>
      <c r="U77" s="218">
        <v>47.05</v>
      </c>
      <c r="V77" s="218">
        <v>5.08</v>
      </c>
      <c r="W77" s="218">
        <v>12.78</v>
      </c>
      <c r="X77" s="218">
        <v>43.76</v>
      </c>
      <c r="Y77" s="218">
        <v>0</v>
      </c>
      <c r="Z77" s="218">
        <v>75.11</v>
      </c>
      <c r="AA77" s="218">
        <v>22.75</v>
      </c>
      <c r="AB77" s="218">
        <v>0</v>
      </c>
      <c r="AC77" s="218">
        <v>5.92</v>
      </c>
      <c r="AD77" s="218">
        <v>0</v>
      </c>
      <c r="AE77" s="218">
        <v>0</v>
      </c>
      <c r="AF77" s="218">
        <v>0</v>
      </c>
      <c r="AG77" s="218">
        <v>51.09</v>
      </c>
      <c r="AH77" s="218">
        <v>0</v>
      </c>
      <c r="AI77" s="218">
        <v>0</v>
      </c>
      <c r="AJ77" s="218">
        <v>0</v>
      </c>
      <c r="AK77" s="218">
        <v>63.04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4.9800000000000004</v>
      </c>
      <c r="E78" s="218">
        <v>0</v>
      </c>
      <c r="F78" s="218">
        <v>0</v>
      </c>
      <c r="G78" s="218">
        <v>18.68</v>
      </c>
      <c r="H78" s="218">
        <v>0</v>
      </c>
      <c r="I78" s="218">
        <v>0</v>
      </c>
      <c r="J78" s="218">
        <v>23.09</v>
      </c>
      <c r="K78" s="218">
        <v>9.1</v>
      </c>
      <c r="L78" s="218">
        <v>425.39</v>
      </c>
      <c r="M78" s="218">
        <v>27.29</v>
      </c>
      <c r="N78" s="218">
        <v>35.04</v>
      </c>
      <c r="O78" s="218">
        <v>0</v>
      </c>
      <c r="P78" s="218">
        <v>30.25</v>
      </c>
      <c r="Q78" s="218">
        <v>6.1</v>
      </c>
      <c r="R78" s="218">
        <v>12.58</v>
      </c>
      <c r="S78" s="218">
        <v>7.82</v>
      </c>
      <c r="T78" s="218">
        <v>0</v>
      </c>
      <c r="U78" s="218">
        <v>47.05</v>
      </c>
      <c r="V78" s="218">
        <v>5.08</v>
      </c>
      <c r="W78" s="218">
        <v>12.78</v>
      </c>
      <c r="X78" s="218">
        <v>43.76</v>
      </c>
      <c r="Y78" s="218">
        <v>0</v>
      </c>
      <c r="Z78" s="218">
        <v>75.11</v>
      </c>
      <c r="AA78" s="218">
        <v>22.75</v>
      </c>
      <c r="AB78" s="218">
        <v>0</v>
      </c>
      <c r="AC78" s="218">
        <v>8.9</v>
      </c>
      <c r="AD78" s="218">
        <v>0</v>
      </c>
      <c r="AE78" s="218">
        <v>0</v>
      </c>
      <c r="AF78" s="218">
        <v>0</v>
      </c>
      <c r="AG78" s="218">
        <v>51.09</v>
      </c>
      <c r="AH78" s="218">
        <v>0</v>
      </c>
      <c r="AI78" s="218">
        <v>0</v>
      </c>
      <c r="AJ78" s="218">
        <v>0</v>
      </c>
      <c r="AK78" s="218">
        <v>63.04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15.72</v>
      </c>
      <c r="E79" s="218">
        <v>0</v>
      </c>
      <c r="F79" s="218">
        <v>0</v>
      </c>
      <c r="G79" s="218">
        <v>45.53</v>
      </c>
      <c r="H79" s="218">
        <v>0</v>
      </c>
      <c r="I79" s="218">
        <v>0</v>
      </c>
      <c r="J79" s="218">
        <v>45.76</v>
      </c>
      <c r="K79" s="218">
        <v>9.1</v>
      </c>
      <c r="L79" s="218">
        <v>425.39</v>
      </c>
      <c r="M79" s="218">
        <v>27.29</v>
      </c>
      <c r="N79" s="218">
        <v>35.04</v>
      </c>
      <c r="O79" s="218">
        <v>0</v>
      </c>
      <c r="P79" s="218">
        <v>30.25</v>
      </c>
      <c r="Q79" s="218">
        <v>6.1</v>
      </c>
      <c r="R79" s="218">
        <v>12.58</v>
      </c>
      <c r="S79" s="218">
        <v>7.82</v>
      </c>
      <c r="T79" s="218">
        <v>0</v>
      </c>
      <c r="U79" s="218">
        <v>47.36</v>
      </c>
      <c r="V79" s="218">
        <v>5.08</v>
      </c>
      <c r="W79" s="218">
        <v>12.78</v>
      </c>
      <c r="X79" s="218">
        <v>43.76</v>
      </c>
      <c r="Y79" s="218">
        <v>0</v>
      </c>
      <c r="Z79" s="218">
        <v>75.11</v>
      </c>
      <c r="AA79" s="218">
        <v>22.75</v>
      </c>
      <c r="AB79" s="218">
        <v>0</v>
      </c>
      <c r="AC79" s="218">
        <v>8.9</v>
      </c>
      <c r="AD79" s="218">
        <v>0</v>
      </c>
      <c r="AE79" s="218">
        <v>0</v>
      </c>
      <c r="AF79" s="218">
        <v>0</v>
      </c>
      <c r="AG79" s="218">
        <v>51.09</v>
      </c>
      <c r="AH79" s="218">
        <v>0</v>
      </c>
      <c r="AI79" s="218">
        <v>0</v>
      </c>
      <c r="AJ79" s="218">
        <v>0</v>
      </c>
      <c r="AK79" s="218">
        <v>61.26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20.02</v>
      </c>
      <c r="E80" s="218">
        <v>0</v>
      </c>
      <c r="F80" s="218">
        <v>0</v>
      </c>
      <c r="G80" s="218">
        <v>45.53</v>
      </c>
      <c r="H80" s="218">
        <v>0</v>
      </c>
      <c r="I80" s="218">
        <v>0</v>
      </c>
      <c r="J80" s="218">
        <v>45.76</v>
      </c>
      <c r="K80" s="218">
        <v>9.1</v>
      </c>
      <c r="L80" s="218">
        <v>425.39</v>
      </c>
      <c r="M80" s="218">
        <v>27.29</v>
      </c>
      <c r="N80" s="218">
        <v>35.04</v>
      </c>
      <c r="O80" s="218">
        <v>0</v>
      </c>
      <c r="P80" s="218">
        <v>30.25</v>
      </c>
      <c r="Q80" s="218">
        <v>6.1</v>
      </c>
      <c r="R80" s="218">
        <v>12.58</v>
      </c>
      <c r="S80" s="218">
        <v>7.82</v>
      </c>
      <c r="T80" s="218">
        <v>0</v>
      </c>
      <c r="U80" s="218">
        <v>47.38</v>
      </c>
      <c r="V80" s="218">
        <v>5.08</v>
      </c>
      <c r="W80" s="218">
        <v>12.78</v>
      </c>
      <c r="X80" s="218">
        <v>43.76</v>
      </c>
      <c r="Y80" s="218">
        <v>0</v>
      </c>
      <c r="Z80" s="218">
        <v>75.11</v>
      </c>
      <c r="AA80" s="218">
        <v>22.75</v>
      </c>
      <c r="AB80" s="218">
        <v>0</v>
      </c>
      <c r="AC80" s="218">
        <v>8.9</v>
      </c>
      <c r="AD80" s="218">
        <v>0</v>
      </c>
      <c r="AE80" s="218">
        <v>0</v>
      </c>
      <c r="AF80" s="218">
        <v>0</v>
      </c>
      <c r="AG80" s="218">
        <v>51.09</v>
      </c>
      <c r="AH80" s="218">
        <v>0</v>
      </c>
      <c r="AI80" s="218">
        <v>0</v>
      </c>
      <c r="AJ80" s="218">
        <v>0</v>
      </c>
      <c r="AK80" s="218">
        <v>61.26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18.04</v>
      </c>
      <c r="E81" s="218">
        <v>0</v>
      </c>
      <c r="F81" s="218">
        <v>0</v>
      </c>
      <c r="G81" s="218">
        <v>67.37</v>
      </c>
      <c r="H81" s="218">
        <v>0</v>
      </c>
      <c r="I81" s="218">
        <v>0</v>
      </c>
      <c r="J81" s="218">
        <v>45.76</v>
      </c>
      <c r="K81" s="218">
        <v>9.1</v>
      </c>
      <c r="L81" s="218">
        <v>425.39</v>
      </c>
      <c r="M81" s="218">
        <v>27.29</v>
      </c>
      <c r="N81" s="218">
        <v>35.04</v>
      </c>
      <c r="O81" s="218">
        <v>0</v>
      </c>
      <c r="P81" s="218">
        <v>30.25</v>
      </c>
      <c r="Q81" s="218">
        <v>6.1</v>
      </c>
      <c r="R81" s="218">
        <v>12.58</v>
      </c>
      <c r="S81" s="218">
        <v>7.82</v>
      </c>
      <c r="T81" s="218">
        <v>0</v>
      </c>
      <c r="U81" s="218">
        <v>47.38</v>
      </c>
      <c r="V81" s="218">
        <v>5.08</v>
      </c>
      <c r="W81" s="218">
        <v>12.78</v>
      </c>
      <c r="X81" s="218">
        <v>43.76</v>
      </c>
      <c r="Y81" s="218">
        <v>0</v>
      </c>
      <c r="Z81" s="218">
        <v>75.11</v>
      </c>
      <c r="AA81" s="218">
        <v>22.75</v>
      </c>
      <c r="AB81" s="218">
        <v>0</v>
      </c>
      <c r="AC81" s="218">
        <v>8.9</v>
      </c>
      <c r="AD81" s="218">
        <v>0</v>
      </c>
      <c r="AE81" s="218">
        <v>0</v>
      </c>
      <c r="AF81" s="218">
        <v>0</v>
      </c>
      <c r="AG81" s="218">
        <v>51.09</v>
      </c>
      <c r="AH81" s="218">
        <v>0</v>
      </c>
      <c r="AI81" s="218">
        <v>0</v>
      </c>
      <c r="AJ81" s="218">
        <v>0</v>
      </c>
      <c r="AK81" s="218">
        <v>61.26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18.04</v>
      </c>
      <c r="E82" s="218">
        <v>0</v>
      </c>
      <c r="F82" s="218">
        <v>0</v>
      </c>
      <c r="G82" s="218">
        <v>67.37</v>
      </c>
      <c r="H82" s="218">
        <v>0</v>
      </c>
      <c r="I82" s="218">
        <v>0</v>
      </c>
      <c r="J82" s="218">
        <v>45.76</v>
      </c>
      <c r="K82" s="218">
        <v>9.1</v>
      </c>
      <c r="L82" s="218">
        <v>425.39</v>
      </c>
      <c r="M82" s="218">
        <v>27.29</v>
      </c>
      <c r="N82" s="218">
        <v>35.04</v>
      </c>
      <c r="O82" s="218">
        <v>0</v>
      </c>
      <c r="P82" s="218">
        <v>30.25</v>
      </c>
      <c r="Q82" s="218">
        <v>6.1</v>
      </c>
      <c r="R82" s="218">
        <v>12.58</v>
      </c>
      <c r="S82" s="218">
        <v>7.82</v>
      </c>
      <c r="T82" s="218">
        <v>0</v>
      </c>
      <c r="U82" s="218">
        <v>47.38</v>
      </c>
      <c r="V82" s="218">
        <v>5.08</v>
      </c>
      <c r="W82" s="218">
        <v>12.78</v>
      </c>
      <c r="X82" s="218">
        <v>43.76</v>
      </c>
      <c r="Y82" s="218">
        <v>0</v>
      </c>
      <c r="Z82" s="218">
        <v>75.11</v>
      </c>
      <c r="AA82" s="218">
        <v>22.75</v>
      </c>
      <c r="AB82" s="218">
        <v>0</v>
      </c>
      <c r="AC82" s="218">
        <v>8.9</v>
      </c>
      <c r="AD82" s="218">
        <v>0</v>
      </c>
      <c r="AE82" s="218">
        <v>0</v>
      </c>
      <c r="AF82" s="218">
        <v>0</v>
      </c>
      <c r="AG82" s="218">
        <v>51.09</v>
      </c>
      <c r="AH82" s="218">
        <v>0</v>
      </c>
      <c r="AI82" s="218">
        <v>0</v>
      </c>
      <c r="AJ82" s="218">
        <v>0</v>
      </c>
      <c r="AK82" s="218">
        <v>61.26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18.04</v>
      </c>
      <c r="E83" s="218">
        <v>0</v>
      </c>
      <c r="F83" s="218">
        <v>0</v>
      </c>
      <c r="G83" s="218">
        <v>67.37</v>
      </c>
      <c r="H83" s="218">
        <v>0</v>
      </c>
      <c r="I83" s="218">
        <v>0</v>
      </c>
      <c r="J83" s="218">
        <v>45.76</v>
      </c>
      <c r="K83" s="218">
        <v>9.1</v>
      </c>
      <c r="L83" s="218">
        <v>425.39</v>
      </c>
      <c r="M83" s="218">
        <v>27.29</v>
      </c>
      <c r="N83" s="218">
        <v>35.04</v>
      </c>
      <c r="O83" s="218">
        <v>0</v>
      </c>
      <c r="P83" s="218">
        <v>30.25</v>
      </c>
      <c r="Q83" s="218">
        <v>6.1</v>
      </c>
      <c r="R83" s="218">
        <v>12.58</v>
      </c>
      <c r="S83" s="218">
        <v>7.82</v>
      </c>
      <c r="T83" s="218">
        <v>0</v>
      </c>
      <c r="U83" s="218">
        <v>47.38</v>
      </c>
      <c r="V83" s="218">
        <v>5.08</v>
      </c>
      <c r="W83" s="218">
        <v>12.78</v>
      </c>
      <c r="X83" s="218">
        <v>43.76</v>
      </c>
      <c r="Y83" s="218">
        <v>0</v>
      </c>
      <c r="Z83" s="218">
        <v>75.11</v>
      </c>
      <c r="AA83" s="218">
        <v>22.75</v>
      </c>
      <c r="AB83" s="218">
        <v>0</v>
      </c>
      <c r="AC83" s="218">
        <v>8.9</v>
      </c>
      <c r="AD83" s="218">
        <v>0</v>
      </c>
      <c r="AE83" s="218">
        <v>0</v>
      </c>
      <c r="AF83" s="218">
        <v>0</v>
      </c>
      <c r="AG83" s="218">
        <v>51.09</v>
      </c>
      <c r="AH83" s="218">
        <v>0</v>
      </c>
      <c r="AI83" s="218">
        <v>0</v>
      </c>
      <c r="AJ83" s="218">
        <v>0</v>
      </c>
      <c r="AK83" s="218">
        <v>63.23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18.04</v>
      </c>
      <c r="E84" s="218">
        <v>0</v>
      </c>
      <c r="F84" s="218">
        <v>0</v>
      </c>
      <c r="G84" s="218">
        <v>67.37</v>
      </c>
      <c r="H84" s="218">
        <v>0</v>
      </c>
      <c r="I84" s="218">
        <v>0</v>
      </c>
      <c r="J84" s="218">
        <v>45.76</v>
      </c>
      <c r="K84" s="218">
        <v>9.1</v>
      </c>
      <c r="L84" s="218">
        <v>425.39</v>
      </c>
      <c r="M84" s="218">
        <v>27.29</v>
      </c>
      <c r="N84" s="218">
        <v>35.04</v>
      </c>
      <c r="O84" s="218">
        <v>0</v>
      </c>
      <c r="P84" s="218">
        <v>30.25</v>
      </c>
      <c r="Q84" s="218">
        <v>6.1</v>
      </c>
      <c r="R84" s="218">
        <v>12.58</v>
      </c>
      <c r="S84" s="218">
        <v>7.82</v>
      </c>
      <c r="T84" s="218">
        <v>0</v>
      </c>
      <c r="U84" s="218">
        <v>47.38</v>
      </c>
      <c r="V84" s="218">
        <v>5.08</v>
      </c>
      <c r="W84" s="218">
        <v>12.78</v>
      </c>
      <c r="X84" s="218">
        <v>43.76</v>
      </c>
      <c r="Y84" s="218">
        <v>0</v>
      </c>
      <c r="Z84" s="218">
        <v>75.11</v>
      </c>
      <c r="AA84" s="218">
        <v>22.75</v>
      </c>
      <c r="AB84" s="218">
        <v>0</v>
      </c>
      <c r="AC84" s="218">
        <v>9.1999999999999993</v>
      </c>
      <c r="AD84" s="218">
        <v>0</v>
      </c>
      <c r="AE84" s="218">
        <v>0</v>
      </c>
      <c r="AF84" s="218">
        <v>0</v>
      </c>
      <c r="AG84" s="218">
        <v>51.09</v>
      </c>
      <c r="AH84" s="218">
        <v>0</v>
      </c>
      <c r="AI84" s="218">
        <v>0</v>
      </c>
      <c r="AJ84" s="218">
        <v>0</v>
      </c>
      <c r="AK84" s="218">
        <v>63.23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19.170000000000002</v>
      </c>
      <c r="E85" s="218">
        <v>0</v>
      </c>
      <c r="F85" s="218">
        <v>0</v>
      </c>
      <c r="G85" s="218">
        <v>67.37</v>
      </c>
      <c r="H85" s="218">
        <v>0</v>
      </c>
      <c r="I85" s="218">
        <v>0</v>
      </c>
      <c r="J85" s="218">
        <v>43.38</v>
      </c>
      <c r="K85" s="218">
        <v>9.1</v>
      </c>
      <c r="L85" s="218">
        <v>425.39</v>
      </c>
      <c r="M85" s="218">
        <v>27.29</v>
      </c>
      <c r="N85" s="218">
        <v>35.04</v>
      </c>
      <c r="O85" s="218">
        <v>0</v>
      </c>
      <c r="P85" s="218">
        <v>30.25</v>
      </c>
      <c r="Q85" s="218">
        <v>6.1</v>
      </c>
      <c r="R85" s="218">
        <v>12.58</v>
      </c>
      <c r="S85" s="218">
        <v>7.82</v>
      </c>
      <c r="T85" s="218">
        <v>0</v>
      </c>
      <c r="U85" s="218">
        <v>47.38</v>
      </c>
      <c r="V85" s="218">
        <v>5.08</v>
      </c>
      <c r="W85" s="218">
        <v>12.78</v>
      </c>
      <c r="X85" s="218">
        <v>43.76</v>
      </c>
      <c r="Y85" s="218">
        <v>0</v>
      </c>
      <c r="Z85" s="218">
        <v>75.11</v>
      </c>
      <c r="AA85" s="218">
        <v>22.75</v>
      </c>
      <c r="AB85" s="218">
        <v>0</v>
      </c>
      <c r="AC85" s="218">
        <v>9.1999999999999993</v>
      </c>
      <c r="AD85" s="218">
        <v>0</v>
      </c>
      <c r="AE85" s="218">
        <v>0</v>
      </c>
      <c r="AF85" s="218">
        <v>0</v>
      </c>
      <c r="AG85" s="218">
        <v>51.09</v>
      </c>
      <c r="AH85" s="218">
        <v>0</v>
      </c>
      <c r="AI85" s="218">
        <v>0</v>
      </c>
      <c r="AJ85" s="218">
        <v>0</v>
      </c>
      <c r="AK85" s="218">
        <v>63.23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19.170000000000002</v>
      </c>
      <c r="E86" s="218">
        <v>0</v>
      </c>
      <c r="F86" s="218">
        <v>0</v>
      </c>
      <c r="G86" s="218">
        <v>67.37</v>
      </c>
      <c r="H86" s="218">
        <v>0</v>
      </c>
      <c r="I86" s="218">
        <v>0</v>
      </c>
      <c r="J86" s="218">
        <v>43.38</v>
      </c>
      <c r="K86" s="218">
        <v>9.1</v>
      </c>
      <c r="L86" s="218">
        <v>425.39</v>
      </c>
      <c r="M86" s="218">
        <v>27.29</v>
      </c>
      <c r="N86" s="218">
        <v>35.04</v>
      </c>
      <c r="O86" s="218">
        <v>0</v>
      </c>
      <c r="P86" s="218">
        <v>30.25</v>
      </c>
      <c r="Q86" s="218">
        <v>6.1</v>
      </c>
      <c r="R86" s="218">
        <v>12.58</v>
      </c>
      <c r="S86" s="218">
        <v>7.82</v>
      </c>
      <c r="T86" s="218">
        <v>0</v>
      </c>
      <c r="U86" s="218">
        <v>47.38</v>
      </c>
      <c r="V86" s="218">
        <v>5.08</v>
      </c>
      <c r="W86" s="218">
        <v>12.78</v>
      </c>
      <c r="X86" s="218">
        <v>43.76</v>
      </c>
      <c r="Y86" s="218">
        <v>0</v>
      </c>
      <c r="Z86" s="218">
        <v>75.11</v>
      </c>
      <c r="AA86" s="218">
        <v>22.75</v>
      </c>
      <c r="AB86" s="218">
        <v>0</v>
      </c>
      <c r="AC86" s="218">
        <v>9.1999999999999993</v>
      </c>
      <c r="AD86" s="218">
        <v>0</v>
      </c>
      <c r="AE86" s="218">
        <v>0</v>
      </c>
      <c r="AF86" s="218">
        <v>0</v>
      </c>
      <c r="AG86" s="218">
        <v>51.09</v>
      </c>
      <c r="AH86" s="218">
        <v>0</v>
      </c>
      <c r="AI86" s="218">
        <v>0</v>
      </c>
      <c r="AJ86" s="218">
        <v>0</v>
      </c>
      <c r="AK86" s="218">
        <v>63.23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19.170000000000002</v>
      </c>
      <c r="E87" s="218">
        <v>0</v>
      </c>
      <c r="F87" s="218">
        <v>0</v>
      </c>
      <c r="G87" s="218">
        <v>67.37</v>
      </c>
      <c r="H87" s="218">
        <v>0</v>
      </c>
      <c r="I87" s="218">
        <v>0</v>
      </c>
      <c r="J87" s="218">
        <v>43.38</v>
      </c>
      <c r="K87" s="218">
        <v>9.1</v>
      </c>
      <c r="L87" s="218">
        <v>425.39</v>
      </c>
      <c r="M87" s="218">
        <v>27.29</v>
      </c>
      <c r="N87" s="218">
        <v>35.04</v>
      </c>
      <c r="O87" s="218">
        <v>0</v>
      </c>
      <c r="P87" s="218">
        <v>30.25</v>
      </c>
      <c r="Q87" s="218">
        <v>6.09</v>
      </c>
      <c r="R87" s="218">
        <v>12.58</v>
      </c>
      <c r="S87" s="218">
        <v>7.82</v>
      </c>
      <c r="T87" s="218">
        <v>0</v>
      </c>
      <c r="U87" s="218">
        <v>47.38</v>
      </c>
      <c r="V87" s="218">
        <v>5.08</v>
      </c>
      <c r="W87" s="218">
        <v>12.78</v>
      </c>
      <c r="X87" s="218">
        <v>43.76</v>
      </c>
      <c r="Y87" s="218">
        <v>0</v>
      </c>
      <c r="Z87" s="218">
        <v>75.11</v>
      </c>
      <c r="AA87" s="218">
        <v>22.75</v>
      </c>
      <c r="AB87" s="218">
        <v>0</v>
      </c>
      <c r="AC87" s="218">
        <v>9.49</v>
      </c>
      <c r="AD87" s="218">
        <v>0</v>
      </c>
      <c r="AE87" s="218">
        <v>0</v>
      </c>
      <c r="AF87" s="218">
        <v>0</v>
      </c>
      <c r="AG87" s="218">
        <v>51.09</v>
      </c>
      <c r="AH87" s="218">
        <v>0</v>
      </c>
      <c r="AI87" s="218">
        <v>0</v>
      </c>
      <c r="AJ87" s="218">
        <v>0</v>
      </c>
      <c r="AK87" s="218">
        <v>63.23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19.170000000000002</v>
      </c>
      <c r="E88" s="218">
        <v>0</v>
      </c>
      <c r="F88" s="218">
        <v>0</v>
      </c>
      <c r="G88" s="218">
        <v>67.37</v>
      </c>
      <c r="H88" s="218">
        <v>0</v>
      </c>
      <c r="I88" s="218">
        <v>0</v>
      </c>
      <c r="J88" s="218">
        <v>43.38</v>
      </c>
      <c r="K88" s="218">
        <v>9.1</v>
      </c>
      <c r="L88" s="218">
        <v>425.39</v>
      </c>
      <c r="M88" s="218">
        <v>27.29</v>
      </c>
      <c r="N88" s="218">
        <v>35.04</v>
      </c>
      <c r="O88" s="218">
        <v>0</v>
      </c>
      <c r="P88" s="218">
        <v>30.25</v>
      </c>
      <c r="Q88" s="218">
        <v>6.09</v>
      </c>
      <c r="R88" s="218">
        <v>12.58</v>
      </c>
      <c r="S88" s="218">
        <v>7.82</v>
      </c>
      <c r="T88" s="218">
        <v>0</v>
      </c>
      <c r="U88" s="218">
        <v>47.38</v>
      </c>
      <c r="V88" s="218">
        <v>5.08</v>
      </c>
      <c r="W88" s="218">
        <v>12.78</v>
      </c>
      <c r="X88" s="218">
        <v>43.76</v>
      </c>
      <c r="Y88" s="218">
        <v>0</v>
      </c>
      <c r="Z88" s="218">
        <v>75.11</v>
      </c>
      <c r="AA88" s="218">
        <v>22.75</v>
      </c>
      <c r="AB88" s="218">
        <v>0</v>
      </c>
      <c r="AC88" s="218">
        <v>9.49</v>
      </c>
      <c r="AD88" s="218">
        <v>0</v>
      </c>
      <c r="AE88" s="218">
        <v>0</v>
      </c>
      <c r="AF88" s="218">
        <v>0</v>
      </c>
      <c r="AG88" s="218">
        <v>51.09</v>
      </c>
      <c r="AH88" s="218">
        <v>0</v>
      </c>
      <c r="AI88" s="218">
        <v>0</v>
      </c>
      <c r="AJ88" s="218">
        <v>0</v>
      </c>
      <c r="AK88" s="218">
        <v>63.23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19.170000000000002</v>
      </c>
      <c r="E89" s="218">
        <v>0</v>
      </c>
      <c r="F89" s="218">
        <v>0</v>
      </c>
      <c r="G89" s="218">
        <v>67.37</v>
      </c>
      <c r="H89" s="218">
        <v>0</v>
      </c>
      <c r="I89" s="218">
        <v>0</v>
      </c>
      <c r="J89" s="218">
        <v>88.21</v>
      </c>
      <c r="K89" s="218">
        <v>9.1</v>
      </c>
      <c r="L89" s="218">
        <v>425.39</v>
      </c>
      <c r="M89" s="218">
        <v>27.29</v>
      </c>
      <c r="N89" s="218">
        <v>35.04</v>
      </c>
      <c r="O89" s="218">
        <v>0</v>
      </c>
      <c r="P89" s="218">
        <v>30.25</v>
      </c>
      <c r="Q89" s="218">
        <v>6.26</v>
      </c>
      <c r="R89" s="218">
        <v>12.58</v>
      </c>
      <c r="S89" s="218">
        <v>7.82</v>
      </c>
      <c r="T89" s="218">
        <v>0</v>
      </c>
      <c r="U89" s="218">
        <v>47.38</v>
      </c>
      <c r="V89" s="218">
        <v>5.08</v>
      </c>
      <c r="W89" s="218">
        <v>12.78</v>
      </c>
      <c r="X89" s="218">
        <v>43.76</v>
      </c>
      <c r="Y89" s="218">
        <v>0</v>
      </c>
      <c r="Z89" s="218">
        <v>75.11</v>
      </c>
      <c r="AA89" s="218">
        <v>22.75</v>
      </c>
      <c r="AB89" s="218">
        <v>0</v>
      </c>
      <c r="AC89" s="218">
        <v>9.49</v>
      </c>
      <c r="AD89" s="218">
        <v>0</v>
      </c>
      <c r="AE89" s="218">
        <v>0</v>
      </c>
      <c r="AF89" s="218">
        <v>0</v>
      </c>
      <c r="AG89" s="218">
        <v>51.09</v>
      </c>
      <c r="AH89" s="218">
        <v>0</v>
      </c>
      <c r="AI89" s="218">
        <v>0</v>
      </c>
      <c r="AJ89" s="218">
        <v>0</v>
      </c>
      <c r="AK89" s="218">
        <v>63.23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19.170000000000002</v>
      </c>
      <c r="E90" s="218">
        <v>0</v>
      </c>
      <c r="F90" s="218">
        <v>0</v>
      </c>
      <c r="G90" s="218">
        <v>67.37</v>
      </c>
      <c r="H90" s="218">
        <v>0</v>
      </c>
      <c r="I90" s="218">
        <v>0</v>
      </c>
      <c r="J90" s="218">
        <v>60.47</v>
      </c>
      <c r="K90" s="218">
        <v>9.1</v>
      </c>
      <c r="L90" s="218">
        <v>425.39</v>
      </c>
      <c r="M90" s="218">
        <v>27.29</v>
      </c>
      <c r="N90" s="218">
        <v>35.04</v>
      </c>
      <c r="O90" s="218">
        <v>0</v>
      </c>
      <c r="P90" s="218">
        <v>30.25</v>
      </c>
      <c r="Q90" s="218">
        <v>6.26</v>
      </c>
      <c r="R90" s="218">
        <v>12.58</v>
      </c>
      <c r="S90" s="218">
        <v>7.82</v>
      </c>
      <c r="T90" s="218">
        <v>0</v>
      </c>
      <c r="U90" s="218">
        <v>47.38</v>
      </c>
      <c r="V90" s="218">
        <v>5.08</v>
      </c>
      <c r="W90" s="218">
        <v>12.78</v>
      </c>
      <c r="X90" s="218">
        <v>43.76</v>
      </c>
      <c r="Y90" s="218">
        <v>0</v>
      </c>
      <c r="Z90" s="218">
        <v>75.11</v>
      </c>
      <c r="AA90" s="218">
        <v>22.75</v>
      </c>
      <c r="AB90" s="218">
        <v>0</v>
      </c>
      <c r="AC90" s="218">
        <v>9.49</v>
      </c>
      <c r="AD90" s="218">
        <v>0</v>
      </c>
      <c r="AE90" s="218">
        <v>0</v>
      </c>
      <c r="AF90" s="218">
        <v>0</v>
      </c>
      <c r="AG90" s="218">
        <v>51.09</v>
      </c>
      <c r="AH90" s="218">
        <v>0</v>
      </c>
      <c r="AI90" s="218">
        <v>0</v>
      </c>
      <c r="AJ90" s="218">
        <v>0</v>
      </c>
      <c r="AK90" s="218">
        <v>63.23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19.170000000000002</v>
      </c>
      <c r="E91" s="218">
        <v>0</v>
      </c>
      <c r="F91" s="218">
        <v>0</v>
      </c>
      <c r="G91" s="218">
        <v>67.37</v>
      </c>
      <c r="H91" s="218">
        <v>0</v>
      </c>
      <c r="I91" s="218">
        <v>0</v>
      </c>
      <c r="J91" s="218">
        <v>60.47</v>
      </c>
      <c r="K91" s="218">
        <v>9.1</v>
      </c>
      <c r="L91" s="218">
        <v>425.39</v>
      </c>
      <c r="M91" s="218">
        <v>27.29</v>
      </c>
      <c r="N91" s="218">
        <v>35.04</v>
      </c>
      <c r="O91" s="218">
        <v>0</v>
      </c>
      <c r="P91" s="218">
        <v>30.25</v>
      </c>
      <c r="Q91" s="218">
        <v>6.26</v>
      </c>
      <c r="R91" s="218">
        <v>12.58</v>
      </c>
      <c r="S91" s="218">
        <v>7.82</v>
      </c>
      <c r="T91" s="218">
        <v>0</v>
      </c>
      <c r="U91" s="218">
        <v>47.38</v>
      </c>
      <c r="V91" s="218">
        <v>5.08</v>
      </c>
      <c r="W91" s="218">
        <v>11.88</v>
      </c>
      <c r="X91" s="218">
        <v>43.76</v>
      </c>
      <c r="Y91" s="218">
        <v>0</v>
      </c>
      <c r="Z91" s="218">
        <v>75.11</v>
      </c>
      <c r="AA91" s="218">
        <v>22.75</v>
      </c>
      <c r="AB91" s="218">
        <v>0</v>
      </c>
      <c r="AC91" s="218">
        <v>9.49</v>
      </c>
      <c r="AD91" s="218">
        <v>0</v>
      </c>
      <c r="AE91" s="218">
        <v>0</v>
      </c>
      <c r="AF91" s="218">
        <v>0</v>
      </c>
      <c r="AG91" s="218">
        <v>51.09</v>
      </c>
      <c r="AH91" s="218">
        <v>0</v>
      </c>
      <c r="AI91" s="218">
        <v>0</v>
      </c>
      <c r="AJ91" s="218">
        <v>0</v>
      </c>
      <c r="AK91" s="218">
        <v>63.23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19.170000000000002</v>
      </c>
      <c r="E92" s="218">
        <v>0</v>
      </c>
      <c r="F92" s="218">
        <v>0</v>
      </c>
      <c r="G92" s="218">
        <v>67.37</v>
      </c>
      <c r="H92" s="218">
        <v>0</v>
      </c>
      <c r="I92" s="218">
        <v>0</v>
      </c>
      <c r="J92" s="218">
        <v>60.47</v>
      </c>
      <c r="K92" s="218">
        <v>9.1</v>
      </c>
      <c r="L92" s="218">
        <v>425.39</v>
      </c>
      <c r="M92" s="218">
        <v>27.29</v>
      </c>
      <c r="N92" s="218">
        <v>35.04</v>
      </c>
      <c r="O92" s="218">
        <v>0</v>
      </c>
      <c r="P92" s="218">
        <v>30.25</v>
      </c>
      <c r="Q92" s="218">
        <v>6.26</v>
      </c>
      <c r="R92" s="218">
        <v>12.58</v>
      </c>
      <c r="S92" s="218">
        <v>7.82</v>
      </c>
      <c r="T92" s="218">
        <v>0</v>
      </c>
      <c r="U92" s="218">
        <v>47.38</v>
      </c>
      <c r="V92" s="218">
        <v>5.08</v>
      </c>
      <c r="W92" s="218">
        <v>10.98</v>
      </c>
      <c r="X92" s="218">
        <v>43.76</v>
      </c>
      <c r="Y92" s="218">
        <v>0</v>
      </c>
      <c r="Z92" s="218">
        <v>75.11</v>
      </c>
      <c r="AA92" s="218">
        <v>22.75</v>
      </c>
      <c r="AB92" s="218">
        <v>0</v>
      </c>
      <c r="AC92" s="218">
        <v>9.49</v>
      </c>
      <c r="AD92" s="218">
        <v>0</v>
      </c>
      <c r="AE92" s="218">
        <v>0</v>
      </c>
      <c r="AF92" s="218">
        <v>0</v>
      </c>
      <c r="AG92" s="218">
        <v>51.09</v>
      </c>
      <c r="AH92" s="218">
        <v>0</v>
      </c>
      <c r="AI92" s="218">
        <v>0</v>
      </c>
      <c r="AJ92" s="218">
        <v>0</v>
      </c>
      <c r="AK92" s="218">
        <v>63.23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19.170000000000002</v>
      </c>
      <c r="E93" s="218">
        <v>0</v>
      </c>
      <c r="F93" s="218">
        <v>0</v>
      </c>
      <c r="G93" s="218">
        <v>67.37</v>
      </c>
      <c r="H93" s="218">
        <v>0</v>
      </c>
      <c r="I93" s="218">
        <v>0</v>
      </c>
      <c r="J93" s="218">
        <v>60.47</v>
      </c>
      <c r="K93" s="218">
        <v>9.1</v>
      </c>
      <c r="L93" s="218">
        <v>425.39</v>
      </c>
      <c r="M93" s="218">
        <v>27.29</v>
      </c>
      <c r="N93" s="218">
        <v>35.04</v>
      </c>
      <c r="O93" s="218">
        <v>0</v>
      </c>
      <c r="P93" s="218">
        <v>30.25</v>
      </c>
      <c r="Q93" s="218">
        <v>6.26</v>
      </c>
      <c r="R93" s="218">
        <v>12.58</v>
      </c>
      <c r="S93" s="218">
        <v>7.82</v>
      </c>
      <c r="T93" s="218">
        <v>0</v>
      </c>
      <c r="U93" s="218">
        <v>47.38</v>
      </c>
      <c r="V93" s="218">
        <v>5.08</v>
      </c>
      <c r="W93" s="218">
        <v>10.32</v>
      </c>
      <c r="X93" s="218">
        <v>43.76</v>
      </c>
      <c r="Y93" s="218">
        <v>0</v>
      </c>
      <c r="Z93" s="218">
        <v>75.11</v>
      </c>
      <c r="AA93" s="218">
        <v>22.75</v>
      </c>
      <c r="AB93" s="218">
        <v>0</v>
      </c>
      <c r="AC93" s="218">
        <v>9.49</v>
      </c>
      <c r="AD93" s="218">
        <v>0</v>
      </c>
      <c r="AE93" s="218">
        <v>0</v>
      </c>
      <c r="AF93" s="218">
        <v>0</v>
      </c>
      <c r="AG93" s="218">
        <v>51.09</v>
      </c>
      <c r="AH93" s="218">
        <v>0</v>
      </c>
      <c r="AI93" s="218">
        <v>0</v>
      </c>
      <c r="AJ93" s="218">
        <v>0</v>
      </c>
      <c r="AK93" s="218">
        <v>63.23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19.170000000000002</v>
      </c>
      <c r="E94" s="218">
        <v>0</v>
      </c>
      <c r="F94" s="218">
        <v>0</v>
      </c>
      <c r="G94" s="218">
        <v>67.37</v>
      </c>
      <c r="H94" s="218">
        <v>0</v>
      </c>
      <c r="I94" s="218">
        <v>0</v>
      </c>
      <c r="J94" s="218">
        <v>60.47</v>
      </c>
      <c r="K94" s="218">
        <v>9.1</v>
      </c>
      <c r="L94" s="218">
        <v>425.39</v>
      </c>
      <c r="M94" s="218">
        <v>27.29</v>
      </c>
      <c r="N94" s="218">
        <v>35.04</v>
      </c>
      <c r="O94" s="218">
        <v>0</v>
      </c>
      <c r="P94" s="218">
        <v>30.25</v>
      </c>
      <c r="Q94" s="218">
        <v>6.26</v>
      </c>
      <c r="R94" s="218">
        <v>12.58</v>
      </c>
      <c r="S94" s="218">
        <v>7.82</v>
      </c>
      <c r="T94" s="218">
        <v>0</v>
      </c>
      <c r="U94" s="218">
        <v>47.38</v>
      </c>
      <c r="V94" s="218">
        <v>5.08</v>
      </c>
      <c r="W94" s="218">
        <v>10.32</v>
      </c>
      <c r="X94" s="218">
        <v>43.76</v>
      </c>
      <c r="Y94" s="218">
        <v>0</v>
      </c>
      <c r="Z94" s="218">
        <v>75.11</v>
      </c>
      <c r="AA94" s="218">
        <v>22.75</v>
      </c>
      <c r="AB94" s="218">
        <v>0</v>
      </c>
      <c r="AC94" s="218">
        <v>9.49</v>
      </c>
      <c r="AD94" s="218">
        <v>0</v>
      </c>
      <c r="AE94" s="218">
        <v>0</v>
      </c>
      <c r="AF94" s="218">
        <v>0</v>
      </c>
      <c r="AG94" s="218">
        <v>51.09</v>
      </c>
      <c r="AH94" s="218">
        <v>0</v>
      </c>
      <c r="AI94" s="218">
        <v>0</v>
      </c>
      <c r="AJ94" s="218">
        <v>0</v>
      </c>
      <c r="AK94" s="218">
        <v>63.23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19.170000000000002</v>
      </c>
      <c r="E95" s="218">
        <v>0</v>
      </c>
      <c r="F95" s="218">
        <v>0</v>
      </c>
      <c r="G95" s="218">
        <v>67.37</v>
      </c>
      <c r="H95" s="218">
        <v>0</v>
      </c>
      <c r="I95" s="218">
        <v>0</v>
      </c>
      <c r="J95" s="218">
        <v>43.38</v>
      </c>
      <c r="K95" s="218">
        <v>9.1</v>
      </c>
      <c r="L95" s="218">
        <v>425.39</v>
      </c>
      <c r="M95" s="218">
        <v>27.29</v>
      </c>
      <c r="N95" s="218">
        <v>35.04</v>
      </c>
      <c r="O95" s="218">
        <v>0</v>
      </c>
      <c r="P95" s="218">
        <v>30.25</v>
      </c>
      <c r="Q95" s="218">
        <v>6.26</v>
      </c>
      <c r="R95" s="218">
        <v>12.58</v>
      </c>
      <c r="S95" s="218">
        <v>7.82</v>
      </c>
      <c r="T95" s="218">
        <v>0</v>
      </c>
      <c r="U95" s="218">
        <v>47.38</v>
      </c>
      <c r="V95" s="218">
        <v>5.08</v>
      </c>
      <c r="W95" s="218">
        <v>10.32</v>
      </c>
      <c r="X95" s="218">
        <v>43.76</v>
      </c>
      <c r="Y95" s="218">
        <v>0</v>
      </c>
      <c r="Z95" s="218">
        <v>75.11</v>
      </c>
      <c r="AA95" s="218">
        <v>22.75</v>
      </c>
      <c r="AB95" s="218">
        <v>0</v>
      </c>
      <c r="AC95" s="218">
        <v>9.49</v>
      </c>
      <c r="AD95" s="218">
        <v>0</v>
      </c>
      <c r="AE95" s="218">
        <v>0</v>
      </c>
      <c r="AF95" s="218">
        <v>0</v>
      </c>
      <c r="AG95" s="218">
        <v>51.09</v>
      </c>
      <c r="AH95" s="218">
        <v>0</v>
      </c>
      <c r="AI95" s="218">
        <v>0</v>
      </c>
      <c r="AJ95" s="218">
        <v>0</v>
      </c>
      <c r="AK95" s="218">
        <v>63.23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19.170000000000002</v>
      </c>
      <c r="E96" s="218">
        <v>0</v>
      </c>
      <c r="F96" s="218">
        <v>0</v>
      </c>
      <c r="G96" s="218">
        <v>67.37</v>
      </c>
      <c r="H96" s="218">
        <v>0</v>
      </c>
      <c r="I96" s="218">
        <v>0</v>
      </c>
      <c r="J96" s="218">
        <v>43.38</v>
      </c>
      <c r="K96" s="218">
        <v>9.1</v>
      </c>
      <c r="L96" s="218">
        <v>425.39</v>
      </c>
      <c r="M96" s="218">
        <v>27.29</v>
      </c>
      <c r="N96" s="218">
        <v>35.04</v>
      </c>
      <c r="O96" s="218">
        <v>0</v>
      </c>
      <c r="P96" s="218">
        <v>30.25</v>
      </c>
      <c r="Q96" s="218">
        <v>6.26</v>
      </c>
      <c r="R96" s="218">
        <v>12.58</v>
      </c>
      <c r="S96" s="218">
        <v>7.82</v>
      </c>
      <c r="T96" s="218">
        <v>0</v>
      </c>
      <c r="U96" s="218">
        <v>47.38</v>
      </c>
      <c r="V96" s="218">
        <v>5.08</v>
      </c>
      <c r="W96" s="218">
        <v>10.32</v>
      </c>
      <c r="X96" s="218">
        <v>43.76</v>
      </c>
      <c r="Y96" s="218">
        <v>0</v>
      </c>
      <c r="Z96" s="218">
        <v>75.11</v>
      </c>
      <c r="AA96" s="218">
        <v>22.75</v>
      </c>
      <c r="AB96" s="218">
        <v>0</v>
      </c>
      <c r="AC96" s="218">
        <v>9.49</v>
      </c>
      <c r="AD96" s="218">
        <v>0</v>
      </c>
      <c r="AE96" s="218">
        <v>0</v>
      </c>
      <c r="AF96" s="218">
        <v>0</v>
      </c>
      <c r="AG96" s="218">
        <v>51.09</v>
      </c>
      <c r="AH96" s="218">
        <v>0</v>
      </c>
      <c r="AI96" s="218">
        <v>0</v>
      </c>
      <c r="AJ96" s="218">
        <v>0</v>
      </c>
      <c r="AK96" s="218">
        <v>63.23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19.170000000000002</v>
      </c>
      <c r="E97" s="218">
        <v>0</v>
      </c>
      <c r="F97" s="218">
        <v>0</v>
      </c>
      <c r="G97" s="218">
        <v>67.37</v>
      </c>
      <c r="H97" s="218">
        <v>0</v>
      </c>
      <c r="I97" s="218">
        <v>0</v>
      </c>
      <c r="J97" s="218">
        <v>43.38</v>
      </c>
      <c r="K97" s="218">
        <v>9.1</v>
      </c>
      <c r="L97" s="218">
        <v>425.39</v>
      </c>
      <c r="M97" s="218">
        <v>27.29</v>
      </c>
      <c r="N97" s="218">
        <v>35.04</v>
      </c>
      <c r="O97" s="218">
        <v>0</v>
      </c>
      <c r="P97" s="218">
        <v>30.25</v>
      </c>
      <c r="Q97" s="218">
        <v>6.26</v>
      </c>
      <c r="R97" s="218">
        <v>12.58</v>
      </c>
      <c r="S97" s="218">
        <v>7.82</v>
      </c>
      <c r="T97" s="218">
        <v>0</v>
      </c>
      <c r="U97" s="218">
        <v>47.38</v>
      </c>
      <c r="V97" s="218">
        <v>5.08</v>
      </c>
      <c r="W97" s="218">
        <v>10.32</v>
      </c>
      <c r="X97" s="218">
        <v>43.76</v>
      </c>
      <c r="Y97" s="218">
        <v>0</v>
      </c>
      <c r="Z97" s="218">
        <v>75.11</v>
      </c>
      <c r="AA97" s="218">
        <v>22.75</v>
      </c>
      <c r="AB97" s="218">
        <v>0</v>
      </c>
      <c r="AC97" s="218">
        <v>9.49</v>
      </c>
      <c r="AD97" s="218">
        <v>0</v>
      </c>
      <c r="AE97" s="218">
        <v>0</v>
      </c>
      <c r="AF97" s="218">
        <v>0</v>
      </c>
      <c r="AG97" s="218">
        <v>51.09</v>
      </c>
      <c r="AH97" s="218">
        <v>0</v>
      </c>
      <c r="AI97" s="218">
        <v>0</v>
      </c>
      <c r="AJ97" s="218">
        <v>0</v>
      </c>
      <c r="AK97" s="218">
        <v>63.23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19.170000000000002</v>
      </c>
      <c r="E98" s="218">
        <v>0</v>
      </c>
      <c r="F98" s="218">
        <v>0</v>
      </c>
      <c r="G98" s="218">
        <v>67.37</v>
      </c>
      <c r="H98" s="218">
        <v>0</v>
      </c>
      <c r="I98" s="218">
        <v>0</v>
      </c>
      <c r="J98" s="218">
        <v>43.38</v>
      </c>
      <c r="K98" s="218">
        <v>9.1</v>
      </c>
      <c r="L98" s="218">
        <v>425.39</v>
      </c>
      <c r="M98" s="218">
        <v>27.29</v>
      </c>
      <c r="N98" s="218">
        <v>35.04</v>
      </c>
      <c r="O98" s="218">
        <v>0</v>
      </c>
      <c r="P98" s="218">
        <v>30.25</v>
      </c>
      <c r="Q98" s="218">
        <v>6.26</v>
      </c>
      <c r="R98" s="218">
        <v>12.58</v>
      </c>
      <c r="S98" s="218">
        <v>7.82</v>
      </c>
      <c r="T98" s="218">
        <v>0</v>
      </c>
      <c r="U98" s="218">
        <v>47.38</v>
      </c>
      <c r="V98" s="218">
        <v>5.08</v>
      </c>
      <c r="W98" s="218">
        <v>10.32</v>
      </c>
      <c r="X98" s="218">
        <v>43.76</v>
      </c>
      <c r="Y98" s="218">
        <v>0</v>
      </c>
      <c r="Z98" s="218">
        <v>75.11</v>
      </c>
      <c r="AA98" s="218">
        <v>22.75</v>
      </c>
      <c r="AB98" s="218">
        <v>0</v>
      </c>
      <c r="AC98" s="218">
        <v>9.49</v>
      </c>
      <c r="AD98" s="218">
        <v>0</v>
      </c>
      <c r="AE98" s="218">
        <v>0</v>
      </c>
      <c r="AF98" s="218">
        <v>0</v>
      </c>
      <c r="AG98" s="218">
        <v>51.09</v>
      </c>
      <c r="AH98" s="218">
        <v>0</v>
      </c>
      <c r="AI98" s="218">
        <v>0</v>
      </c>
      <c r="AJ98" s="218">
        <v>0</v>
      </c>
      <c r="AK98" s="218">
        <v>63.23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0.12949500000000003</v>
      </c>
      <c r="E99">
        <f t="shared" si="0"/>
        <v>0</v>
      </c>
      <c r="F99">
        <f t="shared" si="0"/>
        <v>0</v>
      </c>
      <c r="G99">
        <f t="shared" si="0"/>
        <v>0.41340749999999982</v>
      </c>
      <c r="H99">
        <f t="shared" si="0"/>
        <v>0</v>
      </c>
      <c r="I99">
        <f t="shared" si="0"/>
        <v>2.1649999999999998E-3</v>
      </c>
      <c r="J99">
        <f t="shared" si="0"/>
        <v>0.40324250000000011</v>
      </c>
      <c r="K99">
        <f t="shared" si="0"/>
        <v>0.16836000000000023</v>
      </c>
      <c r="L99">
        <f t="shared" si="0"/>
        <v>9.1190174999999947</v>
      </c>
      <c r="M99">
        <f t="shared" si="0"/>
        <v>0.65495999999999932</v>
      </c>
      <c r="N99">
        <f t="shared" si="0"/>
        <v>0.84095999999999937</v>
      </c>
      <c r="O99">
        <f t="shared" si="0"/>
        <v>0</v>
      </c>
      <c r="P99">
        <f t="shared" si="0"/>
        <v>0.88406250000000008</v>
      </c>
      <c r="Q99">
        <f t="shared" si="0"/>
        <v>0.11427000000000008</v>
      </c>
      <c r="R99">
        <f t="shared" si="0"/>
        <v>0.2833475000000002</v>
      </c>
      <c r="S99">
        <f t="shared" si="0"/>
        <v>0.14187750000000007</v>
      </c>
      <c r="T99">
        <f t="shared" si="0"/>
        <v>0</v>
      </c>
      <c r="U99">
        <f t="shared" si="0"/>
        <v>1.1212450000000014</v>
      </c>
      <c r="V99">
        <f t="shared" si="0"/>
        <v>0.12207249999999979</v>
      </c>
      <c r="W99">
        <f t="shared" si="0"/>
        <v>0.30514999999999992</v>
      </c>
      <c r="X99">
        <f t="shared" si="0"/>
        <v>1.0498350000000025</v>
      </c>
      <c r="Y99">
        <f t="shared" si="0"/>
        <v>0</v>
      </c>
      <c r="Z99">
        <f t="shared" si="0"/>
        <v>1.7054524999999976</v>
      </c>
      <c r="AA99">
        <f t="shared" si="0"/>
        <v>0.50766750000000016</v>
      </c>
      <c r="AB99">
        <f t="shared" si="0"/>
        <v>0</v>
      </c>
      <c r="AC99">
        <f t="shared" si="0"/>
        <v>0.20853250000000004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0.87425500000000111</v>
      </c>
      <c r="AH99">
        <f t="shared" si="0"/>
        <v>1.3495000000000002E-2</v>
      </c>
      <c r="AI99">
        <f t="shared" si="0"/>
        <v>0</v>
      </c>
      <c r="AJ99">
        <f t="shared" si="0"/>
        <v>0</v>
      </c>
      <c r="AK99">
        <f t="shared" si="0"/>
        <v>1.4729799999999997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0.24518500000000021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1.0900000000000001</v>
      </c>
      <c r="L3" s="218">
        <v>2.68</v>
      </c>
      <c r="M3" s="218">
        <v>0.99</v>
      </c>
      <c r="N3" s="218">
        <v>1.0900000000000001</v>
      </c>
      <c r="O3" s="218">
        <v>1.21</v>
      </c>
      <c r="P3" s="218">
        <v>2</v>
      </c>
      <c r="Q3" s="218">
        <v>0.15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40</v>
      </c>
      <c r="AH3" s="218">
        <v>0</v>
      </c>
      <c r="AI3" s="218">
        <v>0</v>
      </c>
      <c r="AJ3" s="218">
        <v>0</v>
      </c>
      <c r="AK3" s="218">
        <v>23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1.0900000000000001</v>
      </c>
      <c r="L4" s="218">
        <v>2.68</v>
      </c>
      <c r="M4" s="218">
        <v>0.99</v>
      </c>
      <c r="N4" s="218">
        <v>1.0900000000000001</v>
      </c>
      <c r="O4" s="218">
        <v>1.21</v>
      </c>
      <c r="P4" s="218">
        <v>2</v>
      </c>
      <c r="Q4" s="218">
        <v>0.15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40</v>
      </c>
      <c r="AH4" s="218">
        <v>0</v>
      </c>
      <c r="AI4" s="218">
        <v>0</v>
      </c>
      <c r="AJ4" s="218">
        <v>0</v>
      </c>
      <c r="AK4" s="218">
        <v>23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1.0900000000000001</v>
      </c>
      <c r="L5" s="218">
        <v>2.68</v>
      </c>
      <c r="M5" s="218">
        <v>0.99</v>
      </c>
      <c r="N5" s="218">
        <v>1.0900000000000001</v>
      </c>
      <c r="O5" s="218">
        <v>1.21</v>
      </c>
      <c r="P5" s="218">
        <v>2</v>
      </c>
      <c r="Q5" s="218">
        <v>0.15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40</v>
      </c>
      <c r="AH5" s="218">
        <v>0</v>
      </c>
      <c r="AI5" s="218">
        <v>0</v>
      </c>
      <c r="AJ5" s="218">
        <v>0</v>
      </c>
      <c r="AK5" s="218">
        <v>23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1.0900000000000001</v>
      </c>
      <c r="L6" s="218">
        <v>2.68</v>
      </c>
      <c r="M6" s="218">
        <v>0.99</v>
      </c>
      <c r="N6" s="218">
        <v>1.0900000000000001</v>
      </c>
      <c r="O6" s="218">
        <v>1.21</v>
      </c>
      <c r="P6" s="218">
        <v>2</v>
      </c>
      <c r="Q6" s="218">
        <v>0.15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40</v>
      </c>
      <c r="AH6" s="218">
        <v>0</v>
      </c>
      <c r="AI6" s="218">
        <v>0</v>
      </c>
      <c r="AJ6" s="218">
        <v>0</v>
      </c>
      <c r="AK6" s="218">
        <v>23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1.0900000000000001</v>
      </c>
      <c r="L7" s="218">
        <v>2.68</v>
      </c>
      <c r="M7" s="218">
        <v>0.99</v>
      </c>
      <c r="N7" s="218">
        <v>1.0900000000000001</v>
      </c>
      <c r="O7" s="218">
        <v>1.21</v>
      </c>
      <c r="P7" s="218">
        <v>2</v>
      </c>
      <c r="Q7" s="218">
        <v>0.15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40</v>
      </c>
      <c r="AH7" s="218">
        <v>0</v>
      </c>
      <c r="AI7" s="218">
        <v>0</v>
      </c>
      <c r="AJ7" s="218">
        <v>0</v>
      </c>
      <c r="AK7" s="218">
        <v>23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1.0900000000000001</v>
      </c>
      <c r="L8" s="218">
        <v>2.68</v>
      </c>
      <c r="M8" s="218">
        <v>0.99</v>
      </c>
      <c r="N8" s="218">
        <v>1.0900000000000001</v>
      </c>
      <c r="O8" s="218">
        <v>1.21</v>
      </c>
      <c r="P8" s="218">
        <v>2</v>
      </c>
      <c r="Q8" s="218">
        <v>0.15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40</v>
      </c>
      <c r="AH8" s="218">
        <v>0</v>
      </c>
      <c r="AI8" s="218">
        <v>0</v>
      </c>
      <c r="AJ8" s="218">
        <v>0</v>
      </c>
      <c r="AK8" s="218">
        <v>23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1.0900000000000001</v>
      </c>
      <c r="L9" s="218">
        <v>2.68</v>
      </c>
      <c r="M9" s="218">
        <v>0.99</v>
      </c>
      <c r="N9" s="218">
        <v>1.0900000000000001</v>
      </c>
      <c r="O9" s="218">
        <v>1.21</v>
      </c>
      <c r="P9" s="218">
        <v>2</v>
      </c>
      <c r="Q9" s="218">
        <v>0.15</v>
      </c>
      <c r="R9" s="218">
        <v>0.49</v>
      </c>
      <c r="S9" s="218">
        <v>0.24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37.65</v>
      </c>
      <c r="AH9" s="218">
        <v>0</v>
      </c>
      <c r="AI9" s="218">
        <v>0</v>
      </c>
      <c r="AJ9" s="218">
        <v>0</v>
      </c>
      <c r="AK9" s="218">
        <v>23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0.02</v>
      </c>
      <c r="E10" s="218">
        <v>0</v>
      </c>
      <c r="F10" s="218">
        <v>0</v>
      </c>
      <c r="G10" s="218">
        <v>0.06</v>
      </c>
      <c r="H10" s="218">
        <v>0</v>
      </c>
      <c r="I10" s="218">
        <v>0</v>
      </c>
      <c r="J10" s="218">
        <v>0.16</v>
      </c>
      <c r="K10" s="218">
        <v>1.1000000000000001</v>
      </c>
      <c r="L10" s="218">
        <v>2.68</v>
      </c>
      <c r="M10" s="218">
        <v>0.99</v>
      </c>
      <c r="N10" s="218">
        <v>1.0900000000000001</v>
      </c>
      <c r="O10" s="218">
        <v>1.21</v>
      </c>
      <c r="P10" s="218">
        <v>2</v>
      </c>
      <c r="Q10" s="218">
        <v>0.15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37.65</v>
      </c>
      <c r="AH10" s="218">
        <v>0</v>
      </c>
      <c r="AI10" s="218">
        <v>0</v>
      </c>
      <c r="AJ10" s="218">
        <v>0</v>
      </c>
      <c r="AK10" s="218">
        <v>23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1.0900000000000001</v>
      </c>
      <c r="L11" s="218">
        <v>2.68</v>
      </c>
      <c r="M11" s="218">
        <v>0.99</v>
      </c>
      <c r="N11" s="218">
        <v>1.0900000000000001</v>
      </c>
      <c r="O11" s="218">
        <v>1.21</v>
      </c>
      <c r="P11" s="218">
        <v>2</v>
      </c>
      <c r="Q11" s="218">
        <v>0.15</v>
      </c>
      <c r="R11" s="218">
        <v>0.49</v>
      </c>
      <c r="S11" s="218">
        <v>0.25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55.51</v>
      </c>
      <c r="AH11" s="218">
        <v>0</v>
      </c>
      <c r="AI11" s="218">
        <v>0</v>
      </c>
      <c r="AJ11" s="218">
        <v>0</v>
      </c>
      <c r="AK11" s="218">
        <v>19.27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1.0900000000000001</v>
      </c>
      <c r="L12" s="218">
        <v>2.68</v>
      </c>
      <c r="M12" s="218">
        <v>0.99</v>
      </c>
      <c r="N12" s="218">
        <v>1.0900000000000001</v>
      </c>
      <c r="O12" s="218">
        <v>1.21</v>
      </c>
      <c r="P12" s="218">
        <v>2</v>
      </c>
      <c r="Q12" s="218">
        <v>0.15</v>
      </c>
      <c r="R12" s="218">
        <v>0.49</v>
      </c>
      <c r="S12" s="218">
        <v>0.24</v>
      </c>
      <c r="T12" s="218">
        <v>0.61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1.78</v>
      </c>
      <c r="AD12" s="218">
        <v>0</v>
      </c>
      <c r="AE12" s="218">
        <v>0</v>
      </c>
      <c r="AF12" s="218">
        <v>0</v>
      </c>
      <c r="AG12" s="218">
        <v>55.51</v>
      </c>
      <c r="AH12" s="218">
        <v>0</v>
      </c>
      <c r="AI12" s="218">
        <v>0</v>
      </c>
      <c r="AJ12" s="218">
        <v>0</v>
      </c>
      <c r="AK12" s="218">
        <v>19.27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1.0900000000000001</v>
      </c>
      <c r="L13" s="218">
        <v>2.68</v>
      </c>
      <c r="M13" s="218">
        <v>0.99</v>
      </c>
      <c r="N13" s="218">
        <v>1.0900000000000001</v>
      </c>
      <c r="O13" s="218">
        <v>1.21</v>
      </c>
      <c r="P13" s="218">
        <v>2</v>
      </c>
      <c r="Q13" s="218">
        <v>0.15</v>
      </c>
      <c r="R13" s="218">
        <v>0.49</v>
      </c>
      <c r="S13" s="218">
        <v>0.24</v>
      </c>
      <c r="T13" s="218">
        <v>0.61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1.78</v>
      </c>
      <c r="AD13" s="218">
        <v>0</v>
      </c>
      <c r="AE13" s="218">
        <v>0</v>
      </c>
      <c r="AF13" s="218">
        <v>0</v>
      </c>
      <c r="AG13" s="218">
        <v>57.24</v>
      </c>
      <c r="AH13" s="218">
        <v>0</v>
      </c>
      <c r="AI13" s="218">
        <v>0</v>
      </c>
      <c r="AJ13" s="218">
        <v>0</v>
      </c>
      <c r="AK13" s="218">
        <v>19.27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1.0900000000000001</v>
      </c>
      <c r="L14" s="218">
        <v>2.68</v>
      </c>
      <c r="M14" s="218">
        <v>0.99</v>
      </c>
      <c r="N14" s="218">
        <v>1.0900000000000001</v>
      </c>
      <c r="O14" s="218">
        <v>1.21</v>
      </c>
      <c r="P14" s="218">
        <v>2</v>
      </c>
      <c r="Q14" s="218">
        <v>0.15</v>
      </c>
      <c r="R14" s="218">
        <v>0.49</v>
      </c>
      <c r="S14" s="218">
        <v>0.24</v>
      </c>
      <c r="T14" s="218">
        <v>0.61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1.78</v>
      </c>
      <c r="AD14" s="218">
        <v>0</v>
      </c>
      <c r="AE14" s="218">
        <v>0</v>
      </c>
      <c r="AF14" s="218">
        <v>0</v>
      </c>
      <c r="AG14" s="218">
        <v>57.24</v>
      </c>
      <c r="AH14" s="218">
        <v>0</v>
      </c>
      <c r="AI14" s="218">
        <v>0</v>
      </c>
      <c r="AJ14" s="218">
        <v>0</v>
      </c>
      <c r="AK14" s="218">
        <v>19.27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1.0900000000000001</v>
      </c>
      <c r="L15" s="218">
        <v>2.68</v>
      </c>
      <c r="M15" s="218">
        <v>0.99</v>
      </c>
      <c r="N15" s="218">
        <v>1.0900000000000001</v>
      </c>
      <c r="O15" s="218">
        <v>1.21</v>
      </c>
      <c r="P15" s="218">
        <v>2</v>
      </c>
      <c r="Q15" s="218">
        <v>0.15</v>
      </c>
      <c r="R15" s="218">
        <v>0.49</v>
      </c>
      <c r="S15" s="218">
        <v>0.24</v>
      </c>
      <c r="T15" s="218">
        <v>0.61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1.78</v>
      </c>
      <c r="AD15" s="218">
        <v>0</v>
      </c>
      <c r="AE15" s="218">
        <v>0</v>
      </c>
      <c r="AF15" s="218">
        <v>0</v>
      </c>
      <c r="AG15" s="218">
        <v>57.24</v>
      </c>
      <c r="AH15" s="218">
        <v>0</v>
      </c>
      <c r="AI15" s="218">
        <v>0</v>
      </c>
      <c r="AJ15" s="218">
        <v>0</v>
      </c>
      <c r="AK15" s="218">
        <v>19.7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1.0900000000000001</v>
      </c>
      <c r="L16" s="218">
        <v>2.68</v>
      </c>
      <c r="M16" s="218">
        <v>0.99</v>
      </c>
      <c r="N16" s="218">
        <v>1.0900000000000001</v>
      </c>
      <c r="O16" s="218">
        <v>1.21</v>
      </c>
      <c r="P16" s="218">
        <v>2</v>
      </c>
      <c r="Q16" s="218">
        <v>0.15</v>
      </c>
      <c r="R16" s="218">
        <v>0.49</v>
      </c>
      <c r="S16" s="218">
        <v>0.24</v>
      </c>
      <c r="T16" s="218">
        <v>0.61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1.78</v>
      </c>
      <c r="AD16" s="218">
        <v>0</v>
      </c>
      <c r="AE16" s="218">
        <v>0</v>
      </c>
      <c r="AF16" s="218">
        <v>0</v>
      </c>
      <c r="AG16" s="218">
        <v>57.24</v>
      </c>
      <c r="AH16" s="218">
        <v>0</v>
      </c>
      <c r="AI16" s="218">
        <v>0</v>
      </c>
      <c r="AJ16" s="218">
        <v>0</v>
      </c>
      <c r="AK16" s="218">
        <v>19.7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1.0900000000000001</v>
      </c>
      <c r="L17" s="218">
        <v>2.68</v>
      </c>
      <c r="M17" s="218">
        <v>0.99</v>
      </c>
      <c r="N17" s="218">
        <v>1.0900000000000001</v>
      </c>
      <c r="O17" s="218">
        <v>1.21</v>
      </c>
      <c r="P17" s="218">
        <v>2</v>
      </c>
      <c r="Q17" s="218">
        <v>0.15</v>
      </c>
      <c r="R17" s="218">
        <v>0.49</v>
      </c>
      <c r="S17" s="218">
        <v>0.24</v>
      </c>
      <c r="T17" s="218">
        <v>0.61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57.24</v>
      </c>
      <c r="AH17" s="218">
        <v>0</v>
      </c>
      <c r="AI17" s="218">
        <v>0</v>
      </c>
      <c r="AJ17" s="218">
        <v>0</v>
      </c>
      <c r="AK17" s="218">
        <v>19.7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1.0900000000000001</v>
      </c>
      <c r="L18" s="218">
        <v>2.68</v>
      </c>
      <c r="M18" s="218">
        <v>0.99</v>
      </c>
      <c r="N18" s="218">
        <v>1.0900000000000001</v>
      </c>
      <c r="O18" s="218">
        <v>1.21</v>
      </c>
      <c r="P18" s="218">
        <v>2</v>
      </c>
      <c r="Q18" s="218">
        <v>0.15</v>
      </c>
      <c r="R18" s="218">
        <v>0.49</v>
      </c>
      <c r="S18" s="218">
        <v>0.24</v>
      </c>
      <c r="T18" s="218">
        <v>0.61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57.24</v>
      </c>
      <c r="AH18" s="218">
        <v>0</v>
      </c>
      <c r="AI18" s="218">
        <v>0</v>
      </c>
      <c r="AJ18" s="218">
        <v>0</v>
      </c>
      <c r="AK18" s="218">
        <v>19.7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1.0900000000000001</v>
      </c>
      <c r="L19" s="218">
        <v>2.68</v>
      </c>
      <c r="M19" s="218">
        <v>0.99</v>
      </c>
      <c r="N19" s="218">
        <v>1.0900000000000001</v>
      </c>
      <c r="O19" s="218">
        <v>1.21</v>
      </c>
      <c r="P19" s="218">
        <v>2</v>
      </c>
      <c r="Q19" s="218">
        <v>0.15</v>
      </c>
      <c r="R19" s="218">
        <v>0.49</v>
      </c>
      <c r="S19" s="218">
        <v>0.24</v>
      </c>
      <c r="T19" s="218">
        <v>0.61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57.24</v>
      </c>
      <c r="AH19" s="218">
        <v>0</v>
      </c>
      <c r="AI19" s="218">
        <v>0</v>
      </c>
      <c r="AJ19" s="218">
        <v>0</v>
      </c>
      <c r="AK19" s="218">
        <v>19.7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1.0900000000000001</v>
      </c>
      <c r="L20" s="218">
        <v>2.68</v>
      </c>
      <c r="M20" s="218">
        <v>0.99</v>
      </c>
      <c r="N20" s="218">
        <v>1.0900000000000001</v>
      </c>
      <c r="O20" s="218">
        <v>1.21</v>
      </c>
      <c r="P20" s="218">
        <v>2</v>
      </c>
      <c r="Q20" s="218">
        <v>0.15</v>
      </c>
      <c r="R20" s="218">
        <v>0.49</v>
      </c>
      <c r="S20" s="218">
        <v>0.24</v>
      </c>
      <c r="T20" s="218">
        <v>0.61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57.24</v>
      </c>
      <c r="AH20" s="218">
        <v>0</v>
      </c>
      <c r="AI20" s="218">
        <v>0</v>
      </c>
      <c r="AJ20" s="218">
        <v>0</v>
      </c>
      <c r="AK20" s="218">
        <v>19.7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1.0900000000000001</v>
      </c>
      <c r="L21" s="218">
        <v>2.68</v>
      </c>
      <c r="M21" s="218">
        <v>0.99</v>
      </c>
      <c r="N21" s="218">
        <v>1.0900000000000001</v>
      </c>
      <c r="O21" s="218">
        <v>1.21</v>
      </c>
      <c r="P21" s="218">
        <v>2</v>
      </c>
      <c r="Q21" s="218">
        <v>0.14000000000000001</v>
      </c>
      <c r="R21" s="218">
        <v>0.49</v>
      </c>
      <c r="S21" s="218">
        <v>0.24</v>
      </c>
      <c r="T21" s="218">
        <v>0.61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59.24</v>
      </c>
      <c r="AH21" s="218">
        <v>0</v>
      </c>
      <c r="AI21" s="218">
        <v>0</v>
      </c>
      <c r="AJ21" s="218">
        <v>0</v>
      </c>
      <c r="AK21" s="218">
        <v>19.7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1.0900000000000001</v>
      </c>
      <c r="L22" s="218">
        <v>2.68</v>
      </c>
      <c r="M22" s="218">
        <v>0.99</v>
      </c>
      <c r="N22" s="218">
        <v>1.0900000000000001</v>
      </c>
      <c r="O22" s="218">
        <v>1.21</v>
      </c>
      <c r="P22" s="218">
        <v>2</v>
      </c>
      <c r="Q22" s="218">
        <v>0.15</v>
      </c>
      <c r="R22" s="218">
        <v>0.49</v>
      </c>
      <c r="S22" s="218">
        <v>0.24</v>
      </c>
      <c r="T22" s="218">
        <v>0.61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59.24</v>
      </c>
      <c r="AH22" s="218">
        <v>0</v>
      </c>
      <c r="AI22" s="218">
        <v>0</v>
      </c>
      <c r="AJ22" s="218">
        <v>0</v>
      </c>
      <c r="AK22" s="218">
        <v>19.7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0.34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1.0900000000000001</v>
      </c>
      <c r="L23" s="218">
        <v>2.68</v>
      </c>
      <c r="M23" s="218">
        <v>0.99</v>
      </c>
      <c r="N23" s="218">
        <v>1.0900000000000001</v>
      </c>
      <c r="O23" s="218">
        <v>1.21</v>
      </c>
      <c r="P23" s="218">
        <v>2</v>
      </c>
      <c r="Q23" s="218">
        <v>0.15</v>
      </c>
      <c r="R23" s="218">
        <v>0.49</v>
      </c>
      <c r="S23" s="218">
        <v>0.24</v>
      </c>
      <c r="T23" s="218">
        <v>0.61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55.24</v>
      </c>
      <c r="AH23" s="218">
        <v>0</v>
      </c>
      <c r="AI23" s="218">
        <v>0</v>
      </c>
      <c r="AJ23" s="218">
        <v>0</v>
      </c>
      <c r="AK23" s="218">
        <v>19.7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0.34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1.0900000000000001</v>
      </c>
      <c r="L24" s="218">
        <v>2.68</v>
      </c>
      <c r="M24" s="218">
        <v>0.99</v>
      </c>
      <c r="N24" s="218">
        <v>1.0900000000000001</v>
      </c>
      <c r="O24" s="218">
        <v>1.21</v>
      </c>
      <c r="P24" s="218">
        <v>2</v>
      </c>
      <c r="Q24" s="218">
        <v>0.14000000000000001</v>
      </c>
      <c r="R24" s="218">
        <v>0.49</v>
      </c>
      <c r="S24" s="218">
        <v>0.25</v>
      </c>
      <c r="T24" s="218">
        <v>0.61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55.24</v>
      </c>
      <c r="AH24" s="218">
        <v>0</v>
      </c>
      <c r="AI24" s="218">
        <v>0</v>
      </c>
      <c r="AJ24" s="218">
        <v>0</v>
      </c>
      <c r="AK24" s="218">
        <v>19.7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0.39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1.1299999999999999</v>
      </c>
      <c r="L25" s="218">
        <v>2.68</v>
      </c>
      <c r="M25" s="218">
        <v>0.99</v>
      </c>
      <c r="N25" s="218">
        <v>1.0900000000000001</v>
      </c>
      <c r="O25" s="218">
        <v>1.21</v>
      </c>
      <c r="P25" s="218">
        <v>2</v>
      </c>
      <c r="Q25" s="218">
        <v>0.15</v>
      </c>
      <c r="R25" s="218">
        <v>0.49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55.24</v>
      </c>
      <c r="AH25" s="218">
        <v>0</v>
      </c>
      <c r="AI25" s="218">
        <v>0</v>
      </c>
      <c r="AJ25" s="218">
        <v>0</v>
      </c>
      <c r="AK25" s="218">
        <v>19.7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0.44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1.1299999999999999</v>
      </c>
      <c r="L26" s="218">
        <v>2.68</v>
      </c>
      <c r="M26" s="218">
        <v>0.99</v>
      </c>
      <c r="N26" s="218">
        <v>1.0900000000000001</v>
      </c>
      <c r="O26" s="218">
        <v>1.21</v>
      </c>
      <c r="P26" s="218">
        <v>2</v>
      </c>
      <c r="Q26" s="218">
        <v>0.15</v>
      </c>
      <c r="R26" s="218">
        <v>0.49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55.24</v>
      </c>
      <c r="AH26" s="218">
        <v>0</v>
      </c>
      <c r="AI26" s="218">
        <v>0</v>
      </c>
      <c r="AJ26" s="218">
        <v>0</v>
      </c>
      <c r="AK26" s="218">
        <v>19.7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0.49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1.0900000000000001</v>
      </c>
      <c r="L27" s="218">
        <v>2.68</v>
      </c>
      <c r="M27" s="218">
        <v>0.99</v>
      </c>
      <c r="N27" s="218">
        <v>1.0900000000000001</v>
      </c>
      <c r="O27" s="218">
        <v>1.21</v>
      </c>
      <c r="P27" s="218">
        <v>2</v>
      </c>
      <c r="Q27" s="218">
        <v>0.15</v>
      </c>
      <c r="R27" s="218">
        <v>0.49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55.24</v>
      </c>
      <c r="AH27" s="218">
        <v>0</v>
      </c>
      <c r="AI27" s="218">
        <v>0</v>
      </c>
      <c r="AJ27" s="218">
        <v>0</v>
      </c>
      <c r="AK27" s="218">
        <v>19.7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0.54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1.1000000000000001</v>
      </c>
      <c r="L28" s="218">
        <v>2.68</v>
      </c>
      <c r="M28" s="218">
        <v>0.99</v>
      </c>
      <c r="N28" s="218">
        <v>1.0900000000000001</v>
      </c>
      <c r="O28" s="218">
        <v>1.21</v>
      </c>
      <c r="P28" s="218">
        <v>2</v>
      </c>
      <c r="Q28" s="218">
        <v>0.15</v>
      </c>
      <c r="R28" s="218">
        <v>0.49</v>
      </c>
      <c r="S28" s="218">
        <v>0.25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55.24</v>
      </c>
      <c r="AH28" s="218">
        <v>0</v>
      </c>
      <c r="AI28" s="218">
        <v>0</v>
      </c>
      <c r="AJ28" s="218">
        <v>0</v>
      </c>
      <c r="AK28" s="218">
        <v>19.7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0.54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1.1000000000000001</v>
      </c>
      <c r="L29" s="218">
        <v>2.68</v>
      </c>
      <c r="M29" s="218">
        <v>0.99</v>
      </c>
      <c r="N29" s="218">
        <v>1.0900000000000001</v>
      </c>
      <c r="O29" s="218">
        <v>1.21</v>
      </c>
      <c r="P29" s="218">
        <v>2</v>
      </c>
      <c r="Q29" s="218">
        <v>0.15</v>
      </c>
      <c r="R29" s="218">
        <v>0.49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55.24</v>
      </c>
      <c r="AH29" s="218">
        <v>0</v>
      </c>
      <c r="AI29" s="218">
        <v>0</v>
      </c>
      <c r="AJ29" s="218">
        <v>0</v>
      </c>
      <c r="AK29" s="218">
        <v>19.7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0.54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1.1299999999999999</v>
      </c>
      <c r="L30" s="218">
        <v>2.68</v>
      </c>
      <c r="M30" s="218">
        <v>0.99</v>
      </c>
      <c r="N30" s="218">
        <v>1.0900000000000001</v>
      </c>
      <c r="O30" s="218">
        <v>1.21</v>
      </c>
      <c r="P30" s="218">
        <v>2</v>
      </c>
      <c r="Q30" s="218">
        <v>0.15</v>
      </c>
      <c r="R30" s="218">
        <v>0.49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1.73</v>
      </c>
      <c r="AD30" s="218">
        <v>0</v>
      </c>
      <c r="AE30" s="218">
        <v>0</v>
      </c>
      <c r="AF30" s="218">
        <v>0</v>
      </c>
      <c r="AG30" s="218">
        <v>55.24</v>
      </c>
      <c r="AH30" s="218">
        <v>0</v>
      </c>
      <c r="AI30" s="218">
        <v>0</v>
      </c>
      <c r="AJ30" s="218">
        <v>0</v>
      </c>
      <c r="AK30" s="218">
        <v>19.7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0.74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1.1299999999999999</v>
      </c>
      <c r="L31" s="218">
        <v>2.68</v>
      </c>
      <c r="M31" s="218">
        <v>0.99</v>
      </c>
      <c r="N31" s="218">
        <v>1.0900000000000001</v>
      </c>
      <c r="O31" s="218">
        <v>1.21</v>
      </c>
      <c r="P31" s="218">
        <v>2</v>
      </c>
      <c r="Q31" s="218">
        <v>0.15</v>
      </c>
      <c r="R31" s="218">
        <v>0.49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53.24</v>
      </c>
      <c r="AH31" s="218">
        <v>0</v>
      </c>
      <c r="AI31" s="218">
        <v>0</v>
      </c>
      <c r="AJ31" s="218">
        <v>0</v>
      </c>
      <c r="AK31" s="218">
        <v>19.7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0.74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1.1299999999999999</v>
      </c>
      <c r="L32" s="218">
        <v>2.68</v>
      </c>
      <c r="M32" s="218">
        <v>0.99</v>
      </c>
      <c r="N32" s="218">
        <v>1.0900000000000001</v>
      </c>
      <c r="O32" s="218">
        <v>1.21</v>
      </c>
      <c r="P32" s="218">
        <v>2</v>
      </c>
      <c r="Q32" s="218">
        <v>0.15</v>
      </c>
      <c r="R32" s="218">
        <v>0.49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53.24</v>
      </c>
      <c r="AH32" s="218">
        <v>0</v>
      </c>
      <c r="AI32" s="218">
        <v>0</v>
      </c>
      <c r="AJ32" s="218">
        <v>0</v>
      </c>
      <c r="AK32" s="218">
        <v>19.7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0.74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1.1299999999999999</v>
      </c>
      <c r="L33" s="218">
        <v>2.68</v>
      </c>
      <c r="M33" s="218">
        <v>0.99</v>
      </c>
      <c r="N33" s="218">
        <v>1.0900000000000001</v>
      </c>
      <c r="O33" s="218">
        <v>1.21</v>
      </c>
      <c r="P33" s="218">
        <v>2</v>
      </c>
      <c r="Q33" s="218">
        <v>0.15</v>
      </c>
      <c r="R33" s="218">
        <v>0.51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53.24</v>
      </c>
      <c r="AH33" s="218">
        <v>0</v>
      </c>
      <c r="AI33" s="218">
        <v>0</v>
      </c>
      <c r="AJ33" s="218">
        <v>0</v>
      </c>
      <c r="AK33" s="218">
        <v>19.7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0.74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1.1299999999999999</v>
      </c>
      <c r="L34" s="218">
        <v>2.68</v>
      </c>
      <c r="M34" s="218">
        <v>0.99</v>
      </c>
      <c r="N34" s="218">
        <v>1.0900000000000001</v>
      </c>
      <c r="O34" s="218">
        <v>1.21</v>
      </c>
      <c r="P34" s="218">
        <v>2</v>
      </c>
      <c r="Q34" s="218">
        <v>0.15</v>
      </c>
      <c r="R34" s="218">
        <v>0.51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53.24</v>
      </c>
      <c r="AH34" s="218">
        <v>0</v>
      </c>
      <c r="AI34" s="218">
        <v>0</v>
      </c>
      <c r="AJ34" s="218">
        <v>0</v>
      </c>
      <c r="AK34" s="218">
        <v>19.7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0.13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1.1299999999999999</v>
      </c>
      <c r="L35" s="218">
        <v>2.77</v>
      </c>
      <c r="M35" s="218">
        <v>0.99</v>
      </c>
      <c r="N35" s="218">
        <v>1.0900000000000001</v>
      </c>
      <c r="O35" s="218">
        <v>1.21</v>
      </c>
      <c r="P35" s="218">
        <v>2</v>
      </c>
      <c r="Q35" s="218">
        <v>0.15</v>
      </c>
      <c r="R35" s="218">
        <v>0.51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53.24</v>
      </c>
      <c r="AH35" s="218">
        <v>0</v>
      </c>
      <c r="AI35" s="218">
        <v>0</v>
      </c>
      <c r="AJ35" s="218">
        <v>0</v>
      </c>
      <c r="AK35" s="218">
        <v>19.329999999999998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1.1299999999999999</v>
      </c>
      <c r="L36" s="218">
        <v>2.77</v>
      </c>
      <c r="M36" s="218">
        <v>0.99</v>
      </c>
      <c r="N36" s="218">
        <v>1.0900000000000001</v>
      </c>
      <c r="O36" s="218">
        <v>1.21</v>
      </c>
      <c r="P36" s="218">
        <v>2</v>
      </c>
      <c r="Q36" s="218">
        <v>0.15</v>
      </c>
      <c r="R36" s="218">
        <v>0.49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53.24</v>
      </c>
      <c r="AH36" s="218">
        <v>0</v>
      </c>
      <c r="AI36" s="218">
        <v>0</v>
      </c>
      <c r="AJ36" s="218">
        <v>0</v>
      </c>
      <c r="AK36" s="218">
        <v>19.329999999999998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1.1299999999999999</v>
      </c>
      <c r="L37" s="218">
        <v>2.77</v>
      </c>
      <c r="M37" s="218">
        <v>0.99</v>
      </c>
      <c r="N37" s="218">
        <v>1.0900000000000001</v>
      </c>
      <c r="O37" s="218">
        <v>1.21</v>
      </c>
      <c r="P37" s="218">
        <v>2</v>
      </c>
      <c r="Q37" s="218">
        <v>0.15</v>
      </c>
      <c r="R37" s="218">
        <v>0.49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53.24</v>
      </c>
      <c r="AH37" s="218">
        <v>0</v>
      </c>
      <c r="AI37" s="218">
        <v>0</v>
      </c>
      <c r="AJ37" s="218">
        <v>0</v>
      </c>
      <c r="AK37" s="218">
        <v>19.329999999999998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1.1299999999999999</v>
      </c>
      <c r="L38" s="218">
        <v>2.77</v>
      </c>
      <c r="M38" s="218">
        <v>0.99</v>
      </c>
      <c r="N38" s="218">
        <v>1.0900000000000001</v>
      </c>
      <c r="O38" s="218">
        <v>1.21</v>
      </c>
      <c r="P38" s="218">
        <v>2</v>
      </c>
      <c r="Q38" s="218">
        <v>0.15</v>
      </c>
      <c r="R38" s="218">
        <v>0.49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53.24</v>
      </c>
      <c r="AH38" s="218">
        <v>0</v>
      </c>
      <c r="AI38" s="218">
        <v>0</v>
      </c>
      <c r="AJ38" s="218">
        <v>0</v>
      </c>
      <c r="AK38" s="218">
        <v>19.329999999999998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1.1299999999999999</v>
      </c>
      <c r="L39" s="218">
        <v>2.77</v>
      </c>
      <c r="M39" s="218">
        <v>0.99</v>
      </c>
      <c r="N39" s="218">
        <v>1.0900000000000001</v>
      </c>
      <c r="O39" s="218">
        <v>1.21</v>
      </c>
      <c r="P39" s="218">
        <v>2</v>
      </c>
      <c r="Q39" s="218">
        <v>0.15</v>
      </c>
      <c r="R39" s="218">
        <v>0.49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40</v>
      </c>
      <c r="AH39" s="218">
        <v>0</v>
      </c>
      <c r="AI39" s="218">
        <v>0</v>
      </c>
      <c r="AJ39" s="218">
        <v>0</v>
      </c>
      <c r="AK39" s="218">
        <v>23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1.1299999999999999</v>
      </c>
      <c r="L40" s="218">
        <v>2.77</v>
      </c>
      <c r="M40" s="218">
        <v>0.99</v>
      </c>
      <c r="N40" s="218">
        <v>1.0900000000000001</v>
      </c>
      <c r="O40" s="218">
        <v>1.21</v>
      </c>
      <c r="P40" s="218">
        <v>2</v>
      </c>
      <c r="Q40" s="218">
        <v>0.15</v>
      </c>
      <c r="R40" s="218">
        <v>0.49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1.68</v>
      </c>
      <c r="AD40" s="218">
        <v>0</v>
      </c>
      <c r="AE40" s="218">
        <v>0</v>
      </c>
      <c r="AF40" s="218">
        <v>0</v>
      </c>
      <c r="AG40" s="218">
        <v>40</v>
      </c>
      <c r="AH40" s="218">
        <v>0</v>
      </c>
      <c r="AI40" s="218">
        <v>0</v>
      </c>
      <c r="AJ40" s="218">
        <v>0</v>
      </c>
      <c r="AK40" s="218">
        <v>23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1.1299999999999999</v>
      </c>
      <c r="L41" s="218">
        <v>2.77</v>
      </c>
      <c r="M41" s="218">
        <v>0.99</v>
      </c>
      <c r="N41" s="218">
        <v>1.0900000000000001</v>
      </c>
      <c r="O41" s="218">
        <v>1.21</v>
      </c>
      <c r="P41" s="218">
        <v>2</v>
      </c>
      <c r="Q41" s="218">
        <v>0.16</v>
      </c>
      <c r="R41" s="218">
        <v>0.49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1.68</v>
      </c>
      <c r="AD41" s="218">
        <v>0</v>
      </c>
      <c r="AE41" s="218">
        <v>0</v>
      </c>
      <c r="AF41" s="218">
        <v>0</v>
      </c>
      <c r="AG41" s="218">
        <v>40</v>
      </c>
      <c r="AH41" s="218">
        <v>0</v>
      </c>
      <c r="AI41" s="218">
        <v>0</v>
      </c>
      <c r="AJ41" s="218">
        <v>0</v>
      </c>
      <c r="AK41" s="218">
        <v>23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1.1299999999999999</v>
      </c>
      <c r="L42" s="218">
        <v>2.77</v>
      </c>
      <c r="M42" s="218">
        <v>0.99</v>
      </c>
      <c r="N42" s="218">
        <v>1.0900000000000001</v>
      </c>
      <c r="O42" s="218">
        <v>1.21</v>
      </c>
      <c r="P42" s="218">
        <v>2</v>
      </c>
      <c r="Q42" s="218">
        <v>0.16</v>
      </c>
      <c r="R42" s="218">
        <v>0.51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1.68</v>
      </c>
      <c r="AD42" s="218">
        <v>0</v>
      </c>
      <c r="AE42" s="218">
        <v>0</v>
      </c>
      <c r="AF42" s="218">
        <v>0</v>
      </c>
      <c r="AG42" s="218">
        <v>40</v>
      </c>
      <c r="AH42" s="218">
        <v>0</v>
      </c>
      <c r="AI42" s="218">
        <v>0</v>
      </c>
      <c r="AJ42" s="218">
        <v>0</v>
      </c>
      <c r="AK42" s="218">
        <v>23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0.74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1.1299999999999999</v>
      </c>
      <c r="L43" s="218">
        <v>2.77</v>
      </c>
      <c r="M43" s="218">
        <v>0.99</v>
      </c>
      <c r="N43" s="218">
        <v>1.0900000000000001</v>
      </c>
      <c r="O43" s="218">
        <v>1.21</v>
      </c>
      <c r="P43" s="218">
        <v>2</v>
      </c>
      <c r="Q43" s="218">
        <v>0.16</v>
      </c>
      <c r="R43" s="218">
        <v>0.49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40</v>
      </c>
      <c r="AH43" s="218">
        <v>0</v>
      </c>
      <c r="AI43" s="218">
        <v>0</v>
      </c>
      <c r="AJ43" s="218">
        <v>0</v>
      </c>
      <c r="AK43" s="218">
        <v>22.63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0.74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1.1299999999999999</v>
      </c>
      <c r="L44" s="218">
        <v>2.77</v>
      </c>
      <c r="M44" s="218">
        <v>0.99</v>
      </c>
      <c r="N44" s="218">
        <v>1.0900000000000001</v>
      </c>
      <c r="O44" s="218">
        <v>1.21</v>
      </c>
      <c r="P44" s="218">
        <v>2</v>
      </c>
      <c r="Q44" s="218">
        <v>0.16</v>
      </c>
      <c r="R44" s="218">
        <v>0.49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1.63</v>
      </c>
      <c r="AD44" s="218">
        <v>0</v>
      </c>
      <c r="AE44" s="218">
        <v>0</v>
      </c>
      <c r="AF44" s="218">
        <v>0</v>
      </c>
      <c r="AG44" s="218">
        <v>40</v>
      </c>
      <c r="AH44" s="218">
        <v>0</v>
      </c>
      <c r="AI44" s="218">
        <v>0</v>
      </c>
      <c r="AJ44" s="218">
        <v>0</v>
      </c>
      <c r="AK44" s="218">
        <v>22.63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0.74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1.1299999999999999</v>
      </c>
      <c r="L45" s="218">
        <v>2.77</v>
      </c>
      <c r="M45" s="218">
        <v>0.99</v>
      </c>
      <c r="N45" s="218">
        <v>1.0900000000000001</v>
      </c>
      <c r="O45" s="218">
        <v>1.21</v>
      </c>
      <c r="P45" s="218">
        <v>2</v>
      </c>
      <c r="Q45" s="218">
        <v>0.16</v>
      </c>
      <c r="R45" s="218">
        <v>0.49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1.63</v>
      </c>
      <c r="AD45" s="218">
        <v>0</v>
      </c>
      <c r="AE45" s="218">
        <v>0</v>
      </c>
      <c r="AF45" s="218">
        <v>0</v>
      </c>
      <c r="AG45" s="218">
        <v>40</v>
      </c>
      <c r="AH45" s="218">
        <v>0</v>
      </c>
      <c r="AI45" s="218">
        <v>0</v>
      </c>
      <c r="AJ45" s="218">
        <v>0</v>
      </c>
      <c r="AK45" s="218">
        <v>22.63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0.74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1.1299999999999999</v>
      </c>
      <c r="L46" s="218">
        <v>2.77</v>
      </c>
      <c r="M46" s="218">
        <v>0.99</v>
      </c>
      <c r="N46" s="218">
        <v>1.0900000000000001</v>
      </c>
      <c r="O46" s="218">
        <v>1.21</v>
      </c>
      <c r="P46" s="218">
        <v>2</v>
      </c>
      <c r="Q46" s="218">
        <v>0.16</v>
      </c>
      <c r="R46" s="218">
        <v>0.49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1.58</v>
      </c>
      <c r="AD46" s="218">
        <v>0</v>
      </c>
      <c r="AE46" s="218">
        <v>0</v>
      </c>
      <c r="AF46" s="218">
        <v>0</v>
      </c>
      <c r="AG46" s="218">
        <v>40</v>
      </c>
      <c r="AH46" s="218">
        <v>0</v>
      </c>
      <c r="AI46" s="218">
        <v>0</v>
      </c>
      <c r="AJ46" s="218">
        <v>0</v>
      </c>
      <c r="AK46" s="218">
        <v>22.63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0.74</v>
      </c>
      <c r="E47" s="218">
        <v>0</v>
      </c>
      <c r="F47" s="218">
        <v>0</v>
      </c>
      <c r="G47" s="218">
        <v>0</v>
      </c>
      <c r="H47" s="218">
        <v>0</v>
      </c>
      <c r="I47" s="218">
        <v>0.68</v>
      </c>
      <c r="J47" s="218">
        <v>0</v>
      </c>
      <c r="K47" s="218">
        <v>1.1299999999999999</v>
      </c>
      <c r="L47" s="218">
        <v>2.77</v>
      </c>
      <c r="M47" s="218">
        <v>0.99</v>
      </c>
      <c r="N47" s="218">
        <v>1.0900000000000001</v>
      </c>
      <c r="O47" s="218">
        <v>1.21</v>
      </c>
      <c r="P47" s="218">
        <v>2</v>
      </c>
      <c r="Q47" s="218">
        <v>0.16</v>
      </c>
      <c r="R47" s="218">
        <v>0.49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1.58</v>
      </c>
      <c r="AD47" s="218">
        <v>0</v>
      </c>
      <c r="AE47" s="218">
        <v>0</v>
      </c>
      <c r="AF47" s="218">
        <v>0</v>
      </c>
      <c r="AG47" s="218">
        <v>40</v>
      </c>
      <c r="AH47" s="218">
        <v>0</v>
      </c>
      <c r="AI47" s="218">
        <v>0</v>
      </c>
      <c r="AJ47" s="218">
        <v>0</v>
      </c>
      <c r="AK47" s="218">
        <v>22.63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0.74</v>
      </c>
      <c r="E48" s="218">
        <v>0</v>
      </c>
      <c r="F48" s="218">
        <v>0</v>
      </c>
      <c r="G48" s="218">
        <v>0</v>
      </c>
      <c r="H48" s="218">
        <v>0</v>
      </c>
      <c r="I48" s="218">
        <v>0.68</v>
      </c>
      <c r="J48" s="218">
        <v>0</v>
      </c>
      <c r="K48" s="218">
        <v>1.1299999999999999</v>
      </c>
      <c r="L48" s="218">
        <v>2.77</v>
      </c>
      <c r="M48" s="218">
        <v>0.99</v>
      </c>
      <c r="N48" s="218">
        <v>1.0900000000000001</v>
      </c>
      <c r="O48" s="218">
        <v>1.21</v>
      </c>
      <c r="P48" s="218">
        <v>2</v>
      </c>
      <c r="Q48" s="218">
        <v>0.16</v>
      </c>
      <c r="R48" s="218">
        <v>0.49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1.53</v>
      </c>
      <c r="AD48" s="218">
        <v>0</v>
      </c>
      <c r="AE48" s="218">
        <v>0</v>
      </c>
      <c r="AF48" s="218">
        <v>0</v>
      </c>
      <c r="AG48" s="218">
        <v>40</v>
      </c>
      <c r="AH48" s="218">
        <v>0</v>
      </c>
      <c r="AI48" s="218">
        <v>0</v>
      </c>
      <c r="AJ48" s="218">
        <v>0</v>
      </c>
      <c r="AK48" s="218">
        <v>22.63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0.13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2.77</v>
      </c>
      <c r="M49" s="218">
        <v>0.99</v>
      </c>
      <c r="N49" s="218">
        <v>1.0900000000000001</v>
      </c>
      <c r="O49" s="218">
        <v>1.21</v>
      </c>
      <c r="P49" s="218">
        <v>2</v>
      </c>
      <c r="Q49" s="218">
        <v>0.16</v>
      </c>
      <c r="R49" s="218">
        <v>0.4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1.53</v>
      </c>
      <c r="AD49" s="218">
        <v>0</v>
      </c>
      <c r="AE49" s="218">
        <v>0</v>
      </c>
      <c r="AF49" s="218">
        <v>0</v>
      </c>
      <c r="AG49" s="218">
        <v>40</v>
      </c>
      <c r="AH49" s="218">
        <v>0</v>
      </c>
      <c r="AI49" s="218">
        <v>0</v>
      </c>
      <c r="AJ49" s="218">
        <v>0</v>
      </c>
      <c r="AK49" s="218">
        <v>22.63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2.77</v>
      </c>
      <c r="M50" s="218">
        <v>0.99</v>
      </c>
      <c r="N50" s="218">
        <v>1.0900000000000001</v>
      </c>
      <c r="O50" s="218">
        <v>1.21</v>
      </c>
      <c r="P50" s="218">
        <v>2</v>
      </c>
      <c r="Q50" s="218">
        <v>0.16</v>
      </c>
      <c r="R50" s="218">
        <v>0.49</v>
      </c>
      <c r="S50" s="218">
        <v>0.25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1.53</v>
      </c>
      <c r="AD50" s="218">
        <v>0</v>
      </c>
      <c r="AE50" s="218">
        <v>0</v>
      </c>
      <c r="AF50" s="218">
        <v>0</v>
      </c>
      <c r="AG50" s="218">
        <v>40</v>
      </c>
      <c r="AH50" s="218">
        <v>0</v>
      </c>
      <c r="AI50" s="218">
        <v>0</v>
      </c>
      <c r="AJ50" s="218">
        <v>0</v>
      </c>
      <c r="AK50" s="218">
        <v>22.63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2.77</v>
      </c>
      <c r="M51" s="218">
        <v>0.99</v>
      </c>
      <c r="N51" s="218">
        <v>1.0900000000000001</v>
      </c>
      <c r="O51" s="218">
        <v>1.21</v>
      </c>
      <c r="P51" s="218">
        <v>2</v>
      </c>
      <c r="Q51" s="218">
        <v>0.16</v>
      </c>
      <c r="R51" s="218">
        <v>0.49</v>
      </c>
      <c r="S51" s="218">
        <v>0.25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1.53</v>
      </c>
      <c r="AD51" s="218">
        <v>0</v>
      </c>
      <c r="AE51" s="218">
        <v>0</v>
      </c>
      <c r="AF51" s="218">
        <v>0</v>
      </c>
      <c r="AG51" s="218">
        <v>40</v>
      </c>
      <c r="AH51" s="218">
        <v>0</v>
      </c>
      <c r="AI51" s="218">
        <v>0</v>
      </c>
      <c r="AJ51" s="218">
        <v>0</v>
      </c>
      <c r="AK51" s="218">
        <v>22.27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2.77</v>
      </c>
      <c r="M52" s="218">
        <v>0.99</v>
      </c>
      <c r="N52" s="218">
        <v>1.0900000000000001</v>
      </c>
      <c r="O52" s="218">
        <v>1.21</v>
      </c>
      <c r="P52" s="218">
        <v>2</v>
      </c>
      <c r="Q52" s="218">
        <v>0.16</v>
      </c>
      <c r="R52" s="218">
        <v>0.49</v>
      </c>
      <c r="S52" s="218">
        <v>0.25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1.53</v>
      </c>
      <c r="AD52" s="218">
        <v>0</v>
      </c>
      <c r="AE52" s="218">
        <v>0</v>
      </c>
      <c r="AF52" s="218">
        <v>0</v>
      </c>
      <c r="AG52" s="218">
        <v>40</v>
      </c>
      <c r="AH52" s="218">
        <v>0</v>
      </c>
      <c r="AI52" s="218">
        <v>0</v>
      </c>
      <c r="AJ52" s="218">
        <v>0</v>
      </c>
      <c r="AK52" s="218">
        <v>22.27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2.77</v>
      </c>
      <c r="M53" s="218">
        <v>0.99</v>
      </c>
      <c r="N53" s="218">
        <v>1.0900000000000001</v>
      </c>
      <c r="O53" s="218">
        <v>1.21</v>
      </c>
      <c r="P53" s="218">
        <v>2</v>
      </c>
      <c r="Q53" s="218">
        <v>0.16</v>
      </c>
      <c r="R53" s="218">
        <v>0.49</v>
      </c>
      <c r="S53" s="218">
        <v>0.25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1.53</v>
      </c>
      <c r="AD53" s="218">
        <v>0</v>
      </c>
      <c r="AE53" s="218">
        <v>0</v>
      </c>
      <c r="AF53" s="218">
        <v>0</v>
      </c>
      <c r="AG53" s="218">
        <v>40</v>
      </c>
      <c r="AH53" s="218">
        <v>0</v>
      </c>
      <c r="AI53" s="218">
        <v>0</v>
      </c>
      <c r="AJ53" s="218">
        <v>0</v>
      </c>
      <c r="AK53" s="218">
        <v>22.27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2.77</v>
      </c>
      <c r="M54" s="218">
        <v>0.99</v>
      </c>
      <c r="N54" s="218">
        <v>1.0900000000000001</v>
      </c>
      <c r="O54" s="218">
        <v>1.21</v>
      </c>
      <c r="P54" s="218">
        <v>2</v>
      </c>
      <c r="Q54" s="218">
        <v>0.16</v>
      </c>
      <c r="R54" s="218">
        <v>0.49</v>
      </c>
      <c r="S54" s="218">
        <v>0.25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1.53</v>
      </c>
      <c r="AD54" s="218">
        <v>0</v>
      </c>
      <c r="AE54" s="218">
        <v>0</v>
      </c>
      <c r="AF54" s="218">
        <v>0</v>
      </c>
      <c r="AG54" s="218">
        <v>40</v>
      </c>
      <c r="AH54" s="218">
        <v>0</v>
      </c>
      <c r="AI54" s="218">
        <v>0</v>
      </c>
      <c r="AJ54" s="218">
        <v>0</v>
      </c>
      <c r="AK54" s="218">
        <v>22.27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1.1200000000000001</v>
      </c>
      <c r="L55" s="218">
        <v>2.68</v>
      </c>
      <c r="M55" s="218">
        <v>0.99</v>
      </c>
      <c r="N55" s="218">
        <v>1.0900000000000001</v>
      </c>
      <c r="O55" s="218">
        <v>1.21</v>
      </c>
      <c r="P55" s="218">
        <v>2</v>
      </c>
      <c r="Q55" s="218">
        <v>0.15</v>
      </c>
      <c r="R55" s="218">
        <v>0.49</v>
      </c>
      <c r="S55" s="218">
        <v>0.24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1.48</v>
      </c>
      <c r="AD55" s="218">
        <v>0</v>
      </c>
      <c r="AE55" s="218">
        <v>0</v>
      </c>
      <c r="AF55" s="218">
        <v>0</v>
      </c>
      <c r="AG55" s="218">
        <v>40</v>
      </c>
      <c r="AH55" s="218">
        <v>0</v>
      </c>
      <c r="AI55" s="218">
        <v>0</v>
      </c>
      <c r="AJ55" s="218">
        <v>0</v>
      </c>
      <c r="AK55" s="218">
        <v>22.27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1.0900000000000001</v>
      </c>
      <c r="L56" s="218">
        <v>2.68</v>
      </c>
      <c r="M56" s="218">
        <v>0.99</v>
      </c>
      <c r="N56" s="218">
        <v>1.0900000000000001</v>
      </c>
      <c r="O56" s="218">
        <v>1.21</v>
      </c>
      <c r="P56" s="218">
        <v>2</v>
      </c>
      <c r="Q56" s="218">
        <v>0.15</v>
      </c>
      <c r="R56" s="218">
        <v>0.49</v>
      </c>
      <c r="S56" s="218">
        <v>0.24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1.48</v>
      </c>
      <c r="AD56" s="218">
        <v>0</v>
      </c>
      <c r="AE56" s="218">
        <v>0</v>
      </c>
      <c r="AF56" s="218">
        <v>0</v>
      </c>
      <c r="AG56" s="218">
        <v>40</v>
      </c>
      <c r="AH56" s="218">
        <v>0</v>
      </c>
      <c r="AI56" s="218">
        <v>0</v>
      </c>
      <c r="AJ56" s="218">
        <v>0</v>
      </c>
      <c r="AK56" s="218">
        <v>22.27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2.68</v>
      </c>
      <c r="M57" s="218">
        <v>0.99</v>
      </c>
      <c r="N57" s="218">
        <v>1.0900000000000001</v>
      </c>
      <c r="O57" s="218">
        <v>1.21</v>
      </c>
      <c r="P57" s="218">
        <v>2</v>
      </c>
      <c r="Q57" s="218">
        <v>0.15</v>
      </c>
      <c r="R57" s="218">
        <v>0.49</v>
      </c>
      <c r="S57" s="218">
        <v>0.25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1.48</v>
      </c>
      <c r="AD57" s="218">
        <v>0</v>
      </c>
      <c r="AE57" s="218">
        <v>0</v>
      </c>
      <c r="AF57" s="218">
        <v>0</v>
      </c>
      <c r="AG57" s="218">
        <v>40</v>
      </c>
      <c r="AH57" s="218">
        <v>0</v>
      </c>
      <c r="AI57" s="218">
        <v>0</v>
      </c>
      <c r="AJ57" s="218">
        <v>0</v>
      </c>
      <c r="AK57" s="218">
        <v>22.27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2.68</v>
      </c>
      <c r="M58" s="218">
        <v>0.99</v>
      </c>
      <c r="N58" s="218">
        <v>1.0900000000000001</v>
      </c>
      <c r="O58" s="218">
        <v>1.21</v>
      </c>
      <c r="P58" s="218">
        <v>2</v>
      </c>
      <c r="Q58" s="218">
        <v>0.15</v>
      </c>
      <c r="R58" s="218">
        <v>0.49</v>
      </c>
      <c r="S58" s="218">
        <v>0.25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1.48</v>
      </c>
      <c r="AD58" s="218">
        <v>0</v>
      </c>
      <c r="AE58" s="218">
        <v>0</v>
      </c>
      <c r="AF58" s="218">
        <v>0</v>
      </c>
      <c r="AG58" s="218">
        <v>40</v>
      </c>
      <c r="AH58" s="218">
        <v>12.12</v>
      </c>
      <c r="AI58" s="218">
        <v>0</v>
      </c>
      <c r="AJ58" s="218">
        <v>0</v>
      </c>
      <c r="AK58" s="218">
        <v>22.27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1.0900000000000001</v>
      </c>
      <c r="L59" s="218">
        <v>2.68</v>
      </c>
      <c r="M59" s="218">
        <v>0.99</v>
      </c>
      <c r="N59" s="218">
        <v>1.0900000000000001</v>
      </c>
      <c r="O59" s="218">
        <v>1.21</v>
      </c>
      <c r="P59" s="218">
        <v>2</v>
      </c>
      <c r="Q59" s="218">
        <v>0.15</v>
      </c>
      <c r="R59" s="218">
        <v>0.49</v>
      </c>
      <c r="S59" s="218">
        <v>0.24</v>
      </c>
      <c r="T59" s="218">
        <v>0.61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1.43</v>
      </c>
      <c r="AD59" s="218">
        <v>0</v>
      </c>
      <c r="AE59" s="218">
        <v>0</v>
      </c>
      <c r="AF59" s="218">
        <v>0</v>
      </c>
      <c r="AG59" s="218">
        <v>40</v>
      </c>
      <c r="AH59" s="218">
        <v>12.12</v>
      </c>
      <c r="AI59" s="218">
        <v>0</v>
      </c>
      <c r="AJ59" s="218">
        <v>0</v>
      </c>
      <c r="AK59" s="218">
        <v>22.27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1.07</v>
      </c>
      <c r="L60" s="218">
        <v>2.68</v>
      </c>
      <c r="M60" s="218">
        <v>0.99</v>
      </c>
      <c r="N60" s="218">
        <v>1.0900000000000001</v>
      </c>
      <c r="O60" s="218">
        <v>1.21</v>
      </c>
      <c r="P60" s="218">
        <v>2</v>
      </c>
      <c r="Q60" s="218">
        <v>0.15</v>
      </c>
      <c r="R60" s="218">
        <v>0.49</v>
      </c>
      <c r="S60" s="218">
        <v>0.24</v>
      </c>
      <c r="T60" s="218">
        <v>0.61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1.43</v>
      </c>
      <c r="AD60" s="218">
        <v>0</v>
      </c>
      <c r="AE60" s="218">
        <v>0</v>
      </c>
      <c r="AF60" s="218">
        <v>0</v>
      </c>
      <c r="AG60" s="218">
        <v>40</v>
      </c>
      <c r="AH60" s="218">
        <v>18.18</v>
      </c>
      <c r="AI60" s="218">
        <v>0</v>
      </c>
      <c r="AJ60" s="218">
        <v>0</v>
      </c>
      <c r="AK60" s="218">
        <v>22.27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1.0900000000000001</v>
      </c>
      <c r="L61" s="218">
        <v>2.68</v>
      </c>
      <c r="M61" s="218">
        <v>0.99</v>
      </c>
      <c r="N61" s="218">
        <v>1.0900000000000001</v>
      </c>
      <c r="O61" s="218">
        <v>1.21</v>
      </c>
      <c r="P61" s="218">
        <v>1.31</v>
      </c>
      <c r="Q61" s="218">
        <v>0.15</v>
      </c>
      <c r="R61" s="218">
        <v>0.49</v>
      </c>
      <c r="S61" s="218">
        <v>0.24</v>
      </c>
      <c r="T61" s="218">
        <v>0.61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1.43</v>
      </c>
      <c r="AD61" s="218">
        <v>0</v>
      </c>
      <c r="AE61" s="218">
        <v>0</v>
      </c>
      <c r="AF61" s="218">
        <v>0</v>
      </c>
      <c r="AG61" s="218">
        <v>40</v>
      </c>
      <c r="AH61" s="218">
        <v>18.18</v>
      </c>
      <c r="AI61" s="218">
        <v>0</v>
      </c>
      <c r="AJ61" s="218">
        <v>0</v>
      </c>
      <c r="AK61" s="218">
        <v>22.27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1.0900000000000001</v>
      </c>
      <c r="L62" s="218">
        <v>2.68</v>
      </c>
      <c r="M62" s="218">
        <v>0.99</v>
      </c>
      <c r="N62" s="218">
        <v>1.0900000000000001</v>
      </c>
      <c r="O62" s="218">
        <v>1.21</v>
      </c>
      <c r="P62" s="218">
        <v>1.29</v>
      </c>
      <c r="Q62" s="218">
        <v>0.15</v>
      </c>
      <c r="R62" s="218">
        <v>0.49</v>
      </c>
      <c r="S62" s="218">
        <v>0.24</v>
      </c>
      <c r="T62" s="218">
        <v>0.61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1.43</v>
      </c>
      <c r="AD62" s="218">
        <v>0</v>
      </c>
      <c r="AE62" s="218">
        <v>0</v>
      </c>
      <c r="AF62" s="218">
        <v>0</v>
      </c>
      <c r="AG62" s="218">
        <v>40</v>
      </c>
      <c r="AH62" s="218">
        <v>24.24</v>
      </c>
      <c r="AI62" s="218">
        <v>0</v>
      </c>
      <c r="AJ62" s="218">
        <v>0</v>
      </c>
      <c r="AK62" s="218">
        <v>22.27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1.0900000000000001</v>
      </c>
      <c r="L63" s="218">
        <v>2.68</v>
      </c>
      <c r="M63" s="218">
        <v>0.99</v>
      </c>
      <c r="N63" s="218">
        <v>1.0900000000000001</v>
      </c>
      <c r="O63" s="218">
        <v>1.21</v>
      </c>
      <c r="P63" s="218">
        <v>1.39</v>
      </c>
      <c r="Q63" s="218">
        <v>0.15</v>
      </c>
      <c r="R63" s="218">
        <v>0.49</v>
      </c>
      <c r="S63" s="218">
        <v>0.24</v>
      </c>
      <c r="T63" s="218">
        <v>0.61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0.83</v>
      </c>
      <c r="AD63" s="218">
        <v>0</v>
      </c>
      <c r="AE63" s="218">
        <v>0</v>
      </c>
      <c r="AF63" s="218">
        <v>0</v>
      </c>
      <c r="AG63" s="218">
        <v>80.3</v>
      </c>
      <c r="AH63" s="218">
        <v>0</v>
      </c>
      <c r="AI63" s="218">
        <v>0</v>
      </c>
      <c r="AJ63" s="218">
        <v>0</v>
      </c>
      <c r="AK63" s="218">
        <v>22.27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1.0900000000000001</v>
      </c>
      <c r="L64" s="218">
        <v>2.68</v>
      </c>
      <c r="M64" s="218">
        <v>0.99</v>
      </c>
      <c r="N64" s="218">
        <v>1.0900000000000001</v>
      </c>
      <c r="O64" s="218">
        <v>1.21</v>
      </c>
      <c r="P64" s="218">
        <v>1.44</v>
      </c>
      <c r="Q64" s="218">
        <v>0.15</v>
      </c>
      <c r="R64" s="218">
        <v>0.49</v>
      </c>
      <c r="S64" s="218">
        <v>0.24</v>
      </c>
      <c r="T64" s="218">
        <v>0.61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0.83</v>
      </c>
      <c r="AD64" s="218">
        <v>0</v>
      </c>
      <c r="AE64" s="218">
        <v>0</v>
      </c>
      <c r="AF64" s="218">
        <v>0</v>
      </c>
      <c r="AG64" s="218">
        <v>80.3</v>
      </c>
      <c r="AH64" s="218">
        <v>0</v>
      </c>
      <c r="AI64" s="218">
        <v>0</v>
      </c>
      <c r="AJ64" s="218">
        <v>0</v>
      </c>
      <c r="AK64" s="218">
        <v>22.27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1.0900000000000001</v>
      </c>
      <c r="L65" s="218">
        <v>2.68</v>
      </c>
      <c r="M65" s="218">
        <v>0.99</v>
      </c>
      <c r="N65" s="218">
        <v>1.0900000000000001</v>
      </c>
      <c r="O65" s="218">
        <v>1.21</v>
      </c>
      <c r="P65" s="218">
        <v>1.44</v>
      </c>
      <c r="Q65" s="218">
        <v>0.15</v>
      </c>
      <c r="R65" s="218">
        <v>0.49</v>
      </c>
      <c r="S65" s="218">
        <v>0.24</v>
      </c>
      <c r="T65" s="218">
        <v>0.61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0.83</v>
      </c>
      <c r="AD65" s="218">
        <v>0</v>
      </c>
      <c r="AE65" s="218">
        <v>0</v>
      </c>
      <c r="AF65" s="218">
        <v>0</v>
      </c>
      <c r="AG65" s="218">
        <v>80.3</v>
      </c>
      <c r="AH65" s="218">
        <v>0</v>
      </c>
      <c r="AI65" s="218">
        <v>0</v>
      </c>
      <c r="AJ65" s="218">
        <v>0</v>
      </c>
      <c r="AK65" s="218">
        <v>22.27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1.0900000000000001</v>
      </c>
      <c r="L66" s="218">
        <v>2.68</v>
      </c>
      <c r="M66" s="218">
        <v>0.99</v>
      </c>
      <c r="N66" s="218">
        <v>1.0900000000000001</v>
      </c>
      <c r="O66" s="218">
        <v>1.21</v>
      </c>
      <c r="P66" s="218">
        <v>1.44</v>
      </c>
      <c r="Q66" s="218">
        <v>0.15</v>
      </c>
      <c r="R66" s="218">
        <v>0.49</v>
      </c>
      <c r="S66" s="218">
        <v>0.24</v>
      </c>
      <c r="T66" s="218">
        <v>0.61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0.83</v>
      </c>
      <c r="AD66" s="218">
        <v>0</v>
      </c>
      <c r="AE66" s="218">
        <v>0</v>
      </c>
      <c r="AF66" s="218">
        <v>0</v>
      </c>
      <c r="AG66" s="218">
        <v>80.3</v>
      </c>
      <c r="AH66" s="218">
        <v>0</v>
      </c>
      <c r="AI66" s="218">
        <v>0</v>
      </c>
      <c r="AJ66" s="218">
        <v>0</v>
      </c>
      <c r="AK66" s="218">
        <v>22.27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1.0900000000000001</v>
      </c>
      <c r="L67" s="218">
        <v>2.68</v>
      </c>
      <c r="M67" s="218">
        <v>0.99</v>
      </c>
      <c r="N67" s="218">
        <v>1.0900000000000001</v>
      </c>
      <c r="O67" s="218">
        <v>1.21</v>
      </c>
      <c r="P67" s="218">
        <v>1.46</v>
      </c>
      <c r="Q67" s="218">
        <v>0.15</v>
      </c>
      <c r="R67" s="218">
        <v>0.49</v>
      </c>
      <c r="S67" s="218">
        <v>0.24</v>
      </c>
      <c r="T67" s="218">
        <v>0.61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0.79</v>
      </c>
      <c r="AD67" s="218">
        <v>0</v>
      </c>
      <c r="AE67" s="218">
        <v>0</v>
      </c>
      <c r="AF67" s="218">
        <v>0</v>
      </c>
      <c r="AG67" s="218">
        <v>80.3</v>
      </c>
      <c r="AH67" s="218">
        <v>0</v>
      </c>
      <c r="AI67" s="218">
        <v>0</v>
      </c>
      <c r="AJ67" s="218">
        <v>0</v>
      </c>
      <c r="AK67" s="218">
        <v>21.62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1.0900000000000001</v>
      </c>
      <c r="L68" s="218">
        <v>2.68</v>
      </c>
      <c r="M68" s="218">
        <v>0.99</v>
      </c>
      <c r="N68" s="218">
        <v>1.0900000000000001</v>
      </c>
      <c r="O68" s="218">
        <v>1.21</v>
      </c>
      <c r="P68" s="218">
        <v>1.46</v>
      </c>
      <c r="Q68" s="218">
        <v>0.15</v>
      </c>
      <c r="R68" s="218">
        <v>0.49</v>
      </c>
      <c r="S68" s="218">
        <v>0.24</v>
      </c>
      <c r="T68" s="218">
        <v>0.61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0.88</v>
      </c>
      <c r="AD68" s="218">
        <v>0</v>
      </c>
      <c r="AE68" s="218">
        <v>0</v>
      </c>
      <c r="AF68" s="218">
        <v>0</v>
      </c>
      <c r="AG68" s="218">
        <v>80.3</v>
      </c>
      <c r="AH68" s="218">
        <v>0</v>
      </c>
      <c r="AI68" s="218">
        <v>0</v>
      </c>
      <c r="AJ68" s="218">
        <v>0</v>
      </c>
      <c r="AK68" s="218">
        <v>21.62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1.0900000000000001</v>
      </c>
      <c r="L69" s="218">
        <v>2.68</v>
      </c>
      <c r="M69" s="218">
        <v>0.99</v>
      </c>
      <c r="N69" s="218">
        <v>1.0900000000000001</v>
      </c>
      <c r="O69" s="218">
        <v>1.21</v>
      </c>
      <c r="P69" s="218">
        <v>1.46</v>
      </c>
      <c r="Q69" s="218">
        <v>0.15</v>
      </c>
      <c r="R69" s="218">
        <v>0.49</v>
      </c>
      <c r="S69" s="218">
        <v>0.24</v>
      </c>
      <c r="T69" s="218">
        <v>0.61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0.88</v>
      </c>
      <c r="AD69" s="218">
        <v>0</v>
      </c>
      <c r="AE69" s="218">
        <v>0</v>
      </c>
      <c r="AF69" s="218">
        <v>0</v>
      </c>
      <c r="AG69" s="218">
        <v>80.3</v>
      </c>
      <c r="AH69" s="218">
        <v>0</v>
      </c>
      <c r="AI69" s="218">
        <v>0</v>
      </c>
      <c r="AJ69" s="218">
        <v>0</v>
      </c>
      <c r="AK69" s="218">
        <v>21.62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1.0900000000000001</v>
      </c>
      <c r="L70" s="218">
        <v>2.68</v>
      </c>
      <c r="M70" s="218">
        <v>0.99</v>
      </c>
      <c r="N70" s="218">
        <v>1.0900000000000001</v>
      </c>
      <c r="O70" s="218">
        <v>1.21</v>
      </c>
      <c r="P70" s="218">
        <v>1.46</v>
      </c>
      <c r="Q70" s="218">
        <v>0.15</v>
      </c>
      <c r="R70" s="218">
        <v>0.49</v>
      </c>
      <c r="S70" s="218">
        <v>0.24</v>
      </c>
      <c r="T70" s="218">
        <v>0.61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0.94</v>
      </c>
      <c r="AD70" s="218">
        <v>0</v>
      </c>
      <c r="AE70" s="218">
        <v>0</v>
      </c>
      <c r="AF70" s="218">
        <v>0</v>
      </c>
      <c r="AG70" s="218">
        <v>80.3</v>
      </c>
      <c r="AH70" s="218">
        <v>0</v>
      </c>
      <c r="AI70" s="218">
        <v>0</v>
      </c>
      <c r="AJ70" s="218">
        <v>0</v>
      </c>
      <c r="AK70" s="218">
        <v>21.62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1.0900000000000001</v>
      </c>
      <c r="L71" s="218">
        <v>2.68</v>
      </c>
      <c r="M71" s="218">
        <v>0.99</v>
      </c>
      <c r="N71" s="218">
        <v>1.0900000000000001</v>
      </c>
      <c r="O71" s="218">
        <v>1.21</v>
      </c>
      <c r="P71" s="218">
        <v>1.46</v>
      </c>
      <c r="Q71" s="218">
        <v>0.15</v>
      </c>
      <c r="R71" s="218">
        <v>0.49</v>
      </c>
      <c r="S71" s="218">
        <v>0.24</v>
      </c>
      <c r="T71" s="218">
        <v>0.59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0.84</v>
      </c>
      <c r="AD71" s="218">
        <v>0</v>
      </c>
      <c r="AE71" s="218">
        <v>0</v>
      </c>
      <c r="AF71" s="218">
        <v>0</v>
      </c>
      <c r="AG71" s="218">
        <v>80.3</v>
      </c>
      <c r="AH71" s="218">
        <v>0</v>
      </c>
      <c r="AI71" s="218">
        <v>0</v>
      </c>
      <c r="AJ71" s="218">
        <v>0</v>
      </c>
      <c r="AK71" s="218">
        <v>21.62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1.0900000000000001</v>
      </c>
      <c r="L72" s="218">
        <v>2.68</v>
      </c>
      <c r="M72" s="218">
        <v>0.99</v>
      </c>
      <c r="N72" s="218">
        <v>1.0900000000000001</v>
      </c>
      <c r="O72" s="218">
        <v>1.21</v>
      </c>
      <c r="P72" s="218">
        <v>1.46</v>
      </c>
      <c r="Q72" s="218">
        <v>0.15</v>
      </c>
      <c r="R72" s="218">
        <v>0.49</v>
      </c>
      <c r="S72" s="218">
        <v>0.24</v>
      </c>
      <c r="T72" s="218">
        <v>0.59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0.84</v>
      </c>
      <c r="AD72" s="218">
        <v>0</v>
      </c>
      <c r="AE72" s="218">
        <v>0</v>
      </c>
      <c r="AF72" s="218">
        <v>0</v>
      </c>
      <c r="AG72" s="218">
        <v>80.3</v>
      </c>
      <c r="AH72" s="218">
        <v>0</v>
      </c>
      <c r="AI72" s="218">
        <v>0</v>
      </c>
      <c r="AJ72" s="218">
        <v>0</v>
      </c>
      <c r="AK72" s="218">
        <v>21.62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1.0900000000000001</v>
      </c>
      <c r="L73" s="218">
        <v>2.68</v>
      </c>
      <c r="M73" s="218">
        <v>0.99</v>
      </c>
      <c r="N73" s="218">
        <v>1.0900000000000001</v>
      </c>
      <c r="O73" s="218">
        <v>1.21</v>
      </c>
      <c r="P73" s="218">
        <v>1.46</v>
      </c>
      <c r="Q73" s="218">
        <v>0.15</v>
      </c>
      <c r="R73" s="218">
        <v>0.49</v>
      </c>
      <c r="S73" s="218">
        <v>0.24</v>
      </c>
      <c r="T73" s="218">
        <v>0.59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0.84</v>
      </c>
      <c r="AD73" s="218">
        <v>0</v>
      </c>
      <c r="AE73" s="218">
        <v>0</v>
      </c>
      <c r="AF73" s="218">
        <v>0</v>
      </c>
      <c r="AG73" s="218">
        <v>80.3</v>
      </c>
      <c r="AH73" s="218">
        <v>0</v>
      </c>
      <c r="AI73" s="218">
        <v>0</v>
      </c>
      <c r="AJ73" s="218">
        <v>0</v>
      </c>
      <c r="AK73" s="218">
        <v>21.62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1.0900000000000001</v>
      </c>
      <c r="L74" s="218">
        <v>2.68</v>
      </c>
      <c r="M74" s="218">
        <v>0.99</v>
      </c>
      <c r="N74" s="218">
        <v>1.0900000000000001</v>
      </c>
      <c r="O74" s="218">
        <v>1.21</v>
      </c>
      <c r="P74" s="218">
        <v>1.46</v>
      </c>
      <c r="Q74" s="218">
        <v>0.15</v>
      </c>
      <c r="R74" s="218">
        <v>0.49</v>
      </c>
      <c r="S74" s="218">
        <v>0.24</v>
      </c>
      <c r="T74" s="218">
        <v>0.59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0.84</v>
      </c>
      <c r="AD74" s="218">
        <v>0</v>
      </c>
      <c r="AE74" s="218">
        <v>0</v>
      </c>
      <c r="AF74" s="218">
        <v>0</v>
      </c>
      <c r="AG74" s="218">
        <v>80.3</v>
      </c>
      <c r="AH74" s="218">
        <v>0</v>
      </c>
      <c r="AI74" s="218">
        <v>0</v>
      </c>
      <c r="AJ74" s="218">
        <v>0</v>
      </c>
      <c r="AK74" s="218">
        <v>21.62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1.0900000000000001</v>
      </c>
      <c r="L75" s="218">
        <v>2.68</v>
      </c>
      <c r="M75" s="218">
        <v>0.99</v>
      </c>
      <c r="N75" s="218">
        <v>1.0900000000000001</v>
      </c>
      <c r="O75" s="218">
        <v>1.21</v>
      </c>
      <c r="P75" s="218">
        <v>1.46</v>
      </c>
      <c r="Q75" s="218">
        <v>0.15</v>
      </c>
      <c r="R75" s="218">
        <v>0.49</v>
      </c>
      <c r="S75" s="218">
        <v>0.24</v>
      </c>
      <c r="T75" s="218">
        <v>0.59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0.84</v>
      </c>
      <c r="AD75" s="218">
        <v>0</v>
      </c>
      <c r="AE75" s="218">
        <v>0</v>
      </c>
      <c r="AF75" s="218">
        <v>0</v>
      </c>
      <c r="AG75" s="218">
        <v>80.3</v>
      </c>
      <c r="AH75" s="218">
        <v>0</v>
      </c>
      <c r="AI75" s="218">
        <v>0</v>
      </c>
      <c r="AJ75" s="218">
        <v>0</v>
      </c>
      <c r="AK75" s="218">
        <v>21.16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1.0900000000000001</v>
      </c>
      <c r="L76" s="218">
        <v>2.68</v>
      </c>
      <c r="M76" s="218">
        <v>0.99</v>
      </c>
      <c r="N76" s="218">
        <v>1.0900000000000001</v>
      </c>
      <c r="O76" s="218">
        <v>1.21</v>
      </c>
      <c r="P76" s="218">
        <v>1.46</v>
      </c>
      <c r="Q76" s="218">
        <v>0.15</v>
      </c>
      <c r="R76" s="218">
        <v>0.49</v>
      </c>
      <c r="S76" s="218">
        <v>0.24</v>
      </c>
      <c r="T76" s="218">
        <v>0.59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0.99</v>
      </c>
      <c r="AD76" s="218">
        <v>0</v>
      </c>
      <c r="AE76" s="218">
        <v>0</v>
      </c>
      <c r="AF76" s="218">
        <v>0</v>
      </c>
      <c r="AG76" s="218">
        <v>80.3</v>
      </c>
      <c r="AH76" s="218">
        <v>0</v>
      </c>
      <c r="AI76" s="218">
        <v>0</v>
      </c>
      <c r="AJ76" s="218">
        <v>0</v>
      </c>
      <c r="AK76" s="218">
        <v>21.16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1.0900000000000001</v>
      </c>
      <c r="L77" s="218">
        <v>2.68</v>
      </c>
      <c r="M77" s="218">
        <v>0.99</v>
      </c>
      <c r="N77" s="218">
        <v>1.0900000000000001</v>
      </c>
      <c r="O77" s="218">
        <v>1.21</v>
      </c>
      <c r="P77" s="218">
        <v>1.46</v>
      </c>
      <c r="Q77" s="218">
        <v>0.15</v>
      </c>
      <c r="R77" s="218">
        <v>0.49</v>
      </c>
      <c r="S77" s="218">
        <v>0.24</v>
      </c>
      <c r="T77" s="218">
        <v>0.59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0.99</v>
      </c>
      <c r="AD77" s="218">
        <v>0</v>
      </c>
      <c r="AE77" s="218">
        <v>0</v>
      </c>
      <c r="AF77" s="218">
        <v>0</v>
      </c>
      <c r="AG77" s="218">
        <v>80.3</v>
      </c>
      <c r="AH77" s="218">
        <v>0</v>
      </c>
      <c r="AI77" s="218">
        <v>0</v>
      </c>
      <c r="AJ77" s="218">
        <v>0</v>
      </c>
      <c r="AK77" s="218">
        <v>21.16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1.0900000000000001</v>
      </c>
      <c r="L78" s="218">
        <v>2.68</v>
      </c>
      <c r="M78" s="218">
        <v>0.99</v>
      </c>
      <c r="N78" s="218">
        <v>1.0900000000000001</v>
      </c>
      <c r="O78" s="218">
        <v>1.21</v>
      </c>
      <c r="P78" s="218">
        <v>1.46</v>
      </c>
      <c r="Q78" s="218">
        <v>0.15</v>
      </c>
      <c r="R78" s="218">
        <v>0.49</v>
      </c>
      <c r="S78" s="218">
        <v>0.24</v>
      </c>
      <c r="T78" s="218">
        <v>0.59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1.48</v>
      </c>
      <c r="AD78" s="218">
        <v>0</v>
      </c>
      <c r="AE78" s="218">
        <v>0</v>
      </c>
      <c r="AF78" s="218">
        <v>0</v>
      </c>
      <c r="AG78" s="218">
        <v>80.3</v>
      </c>
      <c r="AH78" s="218">
        <v>0</v>
      </c>
      <c r="AI78" s="218">
        <v>0</v>
      </c>
      <c r="AJ78" s="218">
        <v>0</v>
      </c>
      <c r="AK78" s="218">
        <v>21.16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1.0900000000000001</v>
      </c>
      <c r="L79" s="218">
        <v>2.68</v>
      </c>
      <c r="M79" s="218">
        <v>0.99</v>
      </c>
      <c r="N79" s="218">
        <v>1.0900000000000001</v>
      </c>
      <c r="O79" s="218">
        <v>1.21</v>
      </c>
      <c r="P79" s="218">
        <v>1.46</v>
      </c>
      <c r="Q79" s="218">
        <v>0.15</v>
      </c>
      <c r="R79" s="218">
        <v>0.49</v>
      </c>
      <c r="S79" s="218">
        <v>0.24</v>
      </c>
      <c r="T79" s="218">
        <v>0.59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1.48</v>
      </c>
      <c r="AD79" s="218">
        <v>0</v>
      </c>
      <c r="AE79" s="218">
        <v>0</v>
      </c>
      <c r="AF79" s="218">
        <v>0</v>
      </c>
      <c r="AG79" s="218">
        <v>80.3</v>
      </c>
      <c r="AH79" s="218">
        <v>0</v>
      </c>
      <c r="AI79" s="218">
        <v>0</v>
      </c>
      <c r="AJ79" s="218">
        <v>0</v>
      </c>
      <c r="AK79" s="218">
        <v>20.56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2.68</v>
      </c>
      <c r="M80" s="218">
        <v>0.99</v>
      </c>
      <c r="N80" s="218">
        <v>1.0900000000000001</v>
      </c>
      <c r="O80" s="218">
        <v>1.21</v>
      </c>
      <c r="P80" s="218">
        <v>1.46</v>
      </c>
      <c r="Q80" s="218">
        <v>0.15</v>
      </c>
      <c r="R80" s="218">
        <v>0.49</v>
      </c>
      <c r="S80" s="218">
        <v>0.24</v>
      </c>
      <c r="T80" s="218">
        <v>0.59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1.48</v>
      </c>
      <c r="AD80" s="218">
        <v>0</v>
      </c>
      <c r="AE80" s="218">
        <v>0</v>
      </c>
      <c r="AF80" s="218">
        <v>0</v>
      </c>
      <c r="AG80" s="218">
        <v>80.3</v>
      </c>
      <c r="AH80" s="218">
        <v>0</v>
      </c>
      <c r="AI80" s="218">
        <v>0</v>
      </c>
      <c r="AJ80" s="218">
        <v>0</v>
      </c>
      <c r="AK80" s="218">
        <v>20.56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2.68</v>
      </c>
      <c r="M81" s="218">
        <v>0.99</v>
      </c>
      <c r="N81" s="218">
        <v>1.0900000000000001</v>
      </c>
      <c r="O81" s="218">
        <v>1.21</v>
      </c>
      <c r="P81" s="218">
        <v>1.46</v>
      </c>
      <c r="Q81" s="218">
        <v>0.15</v>
      </c>
      <c r="R81" s="218">
        <v>0.49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1.48</v>
      </c>
      <c r="AD81" s="218">
        <v>0</v>
      </c>
      <c r="AE81" s="218">
        <v>0</v>
      </c>
      <c r="AF81" s="218">
        <v>0</v>
      </c>
      <c r="AG81" s="218">
        <v>80.3</v>
      </c>
      <c r="AH81" s="218">
        <v>0</v>
      </c>
      <c r="AI81" s="218">
        <v>0</v>
      </c>
      <c r="AJ81" s="218">
        <v>0</v>
      </c>
      <c r="AK81" s="218">
        <v>20.56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2.68</v>
      </c>
      <c r="M82" s="218">
        <v>0.99</v>
      </c>
      <c r="N82" s="218">
        <v>1.0900000000000001</v>
      </c>
      <c r="O82" s="218">
        <v>1.21</v>
      </c>
      <c r="P82" s="218">
        <v>1.46</v>
      </c>
      <c r="Q82" s="218">
        <v>0.15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1.48</v>
      </c>
      <c r="AD82" s="218">
        <v>0</v>
      </c>
      <c r="AE82" s="218">
        <v>0</v>
      </c>
      <c r="AF82" s="218">
        <v>0</v>
      </c>
      <c r="AG82" s="218">
        <v>80.3</v>
      </c>
      <c r="AH82" s="218">
        <v>0</v>
      </c>
      <c r="AI82" s="218">
        <v>0</v>
      </c>
      <c r="AJ82" s="218">
        <v>0</v>
      </c>
      <c r="AK82" s="218">
        <v>20.56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2.68</v>
      </c>
      <c r="M83" s="218">
        <v>0.99</v>
      </c>
      <c r="N83" s="218">
        <v>1.0900000000000001</v>
      </c>
      <c r="O83" s="218">
        <v>1.21</v>
      </c>
      <c r="P83" s="218">
        <v>1.46</v>
      </c>
      <c r="Q83" s="218">
        <v>0.15</v>
      </c>
      <c r="R83" s="218">
        <v>0.49</v>
      </c>
      <c r="S83" s="218">
        <v>0.24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1.48</v>
      </c>
      <c r="AD83" s="218">
        <v>0</v>
      </c>
      <c r="AE83" s="218">
        <v>0</v>
      </c>
      <c r="AF83" s="218">
        <v>0</v>
      </c>
      <c r="AG83" s="218">
        <v>80.3</v>
      </c>
      <c r="AH83" s="218">
        <v>0</v>
      </c>
      <c r="AI83" s="218">
        <v>0</v>
      </c>
      <c r="AJ83" s="218">
        <v>0</v>
      </c>
      <c r="AK83" s="218">
        <v>21.22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2.68</v>
      </c>
      <c r="M84" s="218">
        <v>0.99</v>
      </c>
      <c r="N84" s="218">
        <v>1.0900000000000001</v>
      </c>
      <c r="O84" s="218">
        <v>1.21</v>
      </c>
      <c r="P84" s="218">
        <v>1.46</v>
      </c>
      <c r="Q84" s="218">
        <v>0.15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1.53</v>
      </c>
      <c r="AD84" s="218">
        <v>0</v>
      </c>
      <c r="AE84" s="218">
        <v>0</v>
      </c>
      <c r="AF84" s="218">
        <v>0</v>
      </c>
      <c r="AG84" s="218">
        <v>80.3</v>
      </c>
      <c r="AH84" s="218">
        <v>0</v>
      </c>
      <c r="AI84" s="218">
        <v>0</v>
      </c>
      <c r="AJ84" s="218">
        <v>0</v>
      </c>
      <c r="AK84" s="218">
        <v>21.22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2.68</v>
      </c>
      <c r="M85" s="218">
        <v>0.99</v>
      </c>
      <c r="N85" s="218">
        <v>1.0900000000000001</v>
      </c>
      <c r="O85" s="218">
        <v>1.21</v>
      </c>
      <c r="P85" s="218">
        <v>1.46</v>
      </c>
      <c r="Q85" s="218">
        <v>0.15</v>
      </c>
      <c r="R85" s="218">
        <v>0.49</v>
      </c>
      <c r="S85" s="218">
        <v>0.24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1.53</v>
      </c>
      <c r="AD85" s="218">
        <v>0</v>
      </c>
      <c r="AE85" s="218">
        <v>0</v>
      </c>
      <c r="AF85" s="218">
        <v>0</v>
      </c>
      <c r="AG85" s="218">
        <v>80.3</v>
      </c>
      <c r="AH85" s="218">
        <v>0</v>
      </c>
      <c r="AI85" s="218">
        <v>0</v>
      </c>
      <c r="AJ85" s="218">
        <v>0</v>
      </c>
      <c r="AK85" s="218">
        <v>21.22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2.68</v>
      </c>
      <c r="M86" s="218">
        <v>0.99</v>
      </c>
      <c r="N86" s="218">
        <v>1.0900000000000001</v>
      </c>
      <c r="O86" s="218">
        <v>1.21</v>
      </c>
      <c r="P86" s="218">
        <v>1.46</v>
      </c>
      <c r="Q86" s="218">
        <v>0.15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1.53</v>
      </c>
      <c r="AD86" s="218">
        <v>0</v>
      </c>
      <c r="AE86" s="218">
        <v>0</v>
      </c>
      <c r="AF86" s="218">
        <v>0</v>
      </c>
      <c r="AG86" s="218">
        <v>80.3</v>
      </c>
      <c r="AH86" s="218">
        <v>0</v>
      </c>
      <c r="AI86" s="218">
        <v>0</v>
      </c>
      <c r="AJ86" s="218">
        <v>0</v>
      </c>
      <c r="AK86" s="218">
        <v>21.22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2.68</v>
      </c>
      <c r="M87" s="218">
        <v>0.99</v>
      </c>
      <c r="N87" s="218">
        <v>1.0900000000000001</v>
      </c>
      <c r="O87" s="218">
        <v>1.21</v>
      </c>
      <c r="P87" s="218">
        <v>1.46</v>
      </c>
      <c r="Q87" s="218">
        <v>0.15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80.3</v>
      </c>
      <c r="AH87" s="218">
        <v>0</v>
      </c>
      <c r="AI87" s="218">
        <v>0</v>
      </c>
      <c r="AJ87" s="218">
        <v>0</v>
      </c>
      <c r="AK87" s="218">
        <v>21.22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2.68</v>
      </c>
      <c r="M88" s="218">
        <v>0.99</v>
      </c>
      <c r="N88" s="218">
        <v>1.0900000000000001</v>
      </c>
      <c r="O88" s="218">
        <v>1.21</v>
      </c>
      <c r="P88" s="218">
        <v>1.46</v>
      </c>
      <c r="Q88" s="218">
        <v>0.15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80.3</v>
      </c>
      <c r="AH88" s="218">
        <v>0</v>
      </c>
      <c r="AI88" s="218">
        <v>0</v>
      </c>
      <c r="AJ88" s="218">
        <v>0</v>
      </c>
      <c r="AK88" s="218">
        <v>21.22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2.68</v>
      </c>
      <c r="M89" s="218">
        <v>0.99</v>
      </c>
      <c r="N89" s="218">
        <v>1.0900000000000001</v>
      </c>
      <c r="O89" s="218">
        <v>1.21</v>
      </c>
      <c r="P89" s="218">
        <v>1.46</v>
      </c>
      <c r="Q89" s="218">
        <v>0.15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80.3</v>
      </c>
      <c r="AH89" s="218">
        <v>0</v>
      </c>
      <c r="AI89" s="218">
        <v>0</v>
      </c>
      <c r="AJ89" s="218">
        <v>0</v>
      </c>
      <c r="AK89" s="218">
        <v>21.22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2.68</v>
      </c>
      <c r="M90" s="218">
        <v>0.99</v>
      </c>
      <c r="N90" s="218">
        <v>1.0900000000000001</v>
      </c>
      <c r="O90" s="218">
        <v>1.21</v>
      </c>
      <c r="P90" s="218">
        <v>1.46</v>
      </c>
      <c r="Q90" s="218">
        <v>0.15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80.3</v>
      </c>
      <c r="AH90" s="218">
        <v>0</v>
      </c>
      <c r="AI90" s="218">
        <v>0</v>
      </c>
      <c r="AJ90" s="218">
        <v>0</v>
      </c>
      <c r="AK90" s="218">
        <v>21.22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2.68</v>
      </c>
      <c r="M91" s="218">
        <v>0.99</v>
      </c>
      <c r="N91" s="218">
        <v>1.0900000000000001</v>
      </c>
      <c r="O91" s="218">
        <v>1.21</v>
      </c>
      <c r="P91" s="218">
        <v>1.46</v>
      </c>
      <c r="Q91" s="218">
        <v>0.15</v>
      </c>
      <c r="R91" s="218">
        <v>0.49</v>
      </c>
      <c r="S91" s="218">
        <v>0.24</v>
      </c>
      <c r="T91" s="218">
        <v>0.59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80.3</v>
      </c>
      <c r="AH91" s="218">
        <v>0</v>
      </c>
      <c r="AI91" s="218">
        <v>0</v>
      </c>
      <c r="AJ91" s="218">
        <v>0</v>
      </c>
      <c r="AK91" s="218">
        <v>21.22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2.68</v>
      </c>
      <c r="M92" s="218">
        <v>0.99</v>
      </c>
      <c r="N92" s="218">
        <v>1.0900000000000001</v>
      </c>
      <c r="O92" s="218">
        <v>1.21</v>
      </c>
      <c r="P92" s="218">
        <v>1.46</v>
      </c>
      <c r="Q92" s="218">
        <v>0.15</v>
      </c>
      <c r="R92" s="218">
        <v>0.49</v>
      </c>
      <c r="S92" s="218">
        <v>0.24</v>
      </c>
      <c r="T92" s="218">
        <v>0.59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80.3</v>
      </c>
      <c r="AH92" s="218">
        <v>0</v>
      </c>
      <c r="AI92" s="218">
        <v>0</v>
      </c>
      <c r="AJ92" s="218">
        <v>0</v>
      </c>
      <c r="AK92" s="218">
        <v>21.22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1.0900000000000001</v>
      </c>
      <c r="L93" s="218">
        <v>2.68</v>
      </c>
      <c r="M93" s="218">
        <v>0.99</v>
      </c>
      <c r="N93" s="218">
        <v>1.0900000000000001</v>
      </c>
      <c r="O93" s="218">
        <v>1.21</v>
      </c>
      <c r="P93" s="218">
        <v>1.46</v>
      </c>
      <c r="Q93" s="218">
        <v>0.15</v>
      </c>
      <c r="R93" s="218">
        <v>0.49</v>
      </c>
      <c r="S93" s="218">
        <v>0.24</v>
      </c>
      <c r="T93" s="218">
        <v>0.59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80.3</v>
      </c>
      <c r="AH93" s="218">
        <v>0</v>
      </c>
      <c r="AI93" s="218">
        <v>0</v>
      </c>
      <c r="AJ93" s="218">
        <v>0</v>
      </c>
      <c r="AK93" s="218">
        <v>21.22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1.0900000000000001</v>
      </c>
      <c r="L94" s="218">
        <v>2.68</v>
      </c>
      <c r="M94" s="218">
        <v>0.99</v>
      </c>
      <c r="N94" s="218">
        <v>1.0900000000000001</v>
      </c>
      <c r="O94" s="218">
        <v>1.21</v>
      </c>
      <c r="P94" s="218">
        <v>1.46</v>
      </c>
      <c r="Q94" s="218">
        <v>0.15</v>
      </c>
      <c r="R94" s="218">
        <v>0.49</v>
      </c>
      <c r="S94" s="218">
        <v>0.24</v>
      </c>
      <c r="T94" s="218">
        <v>0.59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80.3</v>
      </c>
      <c r="AH94" s="218">
        <v>0</v>
      </c>
      <c r="AI94" s="218">
        <v>0</v>
      </c>
      <c r="AJ94" s="218">
        <v>0</v>
      </c>
      <c r="AK94" s="218">
        <v>21.22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1.0900000000000001</v>
      </c>
      <c r="L95" s="218">
        <v>2.68</v>
      </c>
      <c r="M95" s="218">
        <v>0.99</v>
      </c>
      <c r="N95" s="218">
        <v>1.0900000000000001</v>
      </c>
      <c r="O95" s="218">
        <v>1.21</v>
      </c>
      <c r="P95" s="218">
        <v>1.46</v>
      </c>
      <c r="Q95" s="218">
        <v>0.15</v>
      </c>
      <c r="R95" s="218">
        <v>0.49</v>
      </c>
      <c r="S95" s="218">
        <v>0.24</v>
      </c>
      <c r="T95" s="218">
        <v>0.59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80.3</v>
      </c>
      <c r="AH95" s="218">
        <v>0</v>
      </c>
      <c r="AI95" s="218">
        <v>0</v>
      </c>
      <c r="AJ95" s="218">
        <v>0</v>
      </c>
      <c r="AK95" s="218">
        <v>21.22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1.0900000000000001</v>
      </c>
      <c r="L96" s="218">
        <v>2.68</v>
      </c>
      <c r="M96" s="218">
        <v>0.99</v>
      </c>
      <c r="N96" s="218">
        <v>1.0900000000000001</v>
      </c>
      <c r="O96" s="218">
        <v>1.21</v>
      </c>
      <c r="P96" s="218">
        <v>1.46</v>
      </c>
      <c r="Q96" s="218">
        <v>0.15</v>
      </c>
      <c r="R96" s="218">
        <v>0.49</v>
      </c>
      <c r="S96" s="218">
        <v>0.24</v>
      </c>
      <c r="T96" s="218">
        <v>0.59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80.3</v>
      </c>
      <c r="AH96" s="218">
        <v>0</v>
      </c>
      <c r="AI96" s="218">
        <v>0</v>
      </c>
      <c r="AJ96" s="218">
        <v>0</v>
      </c>
      <c r="AK96" s="218">
        <v>21.22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1.0900000000000001</v>
      </c>
      <c r="L97" s="218">
        <v>2.68</v>
      </c>
      <c r="M97" s="218">
        <v>0.99</v>
      </c>
      <c r="N97" s="218">
        <v>1.0900000000000001</v>
      </c>
      <c r="O97" s="218">
        <v>1.21</v>
      </c>
      <c r="P97" s="218">
        <v>1.46</v>
      </c>
      <c r="Q97" s="218">
        <v>0.15</v>
      </c>
      <c r="R97" s="218">
        <v>0.49</v>
      </c>
      <c r="S97" s="218">
        <v>0.24</v>
      </c>
      <c r="T97" s="218">
        <v>0.59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80.3</v>
      </c>
      <c r="AH97" s="218">
        <v>0</v>
      </c>
      <c r="AI97" s="218">
        <v>0</v>
      </c>
      <c r="AJ97" s="218">
        <v>0</v>
      </c>
      <c r="AK97" s="218">
        <v>21.22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1.0900000000000001</v>
      </c>
      <c r="L98" s="218">
        <v>2.68</v>
      </c>
      <c r="M98" s="218">
        <v>0.99</v>
      </c>
      <c r="N98" s="218">
        <v>1.0900000000000001</v>
      </c>
      <c r="O98" s="218">
        <v>1.21</v>
      </c>
      <c r="P98" s="218">
        <v>1.46</v>
      </c>
      <c r="Q98" s="218">
        <v>0.15</v>
      </c>
      <c r="R98" s="218">
        <v>0.49</v>
      </c>
      <c r="S98" s="218">
        <v>0.24</v>
      </c>
      <c r="T98" s="218">
        <v>0.59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80.3</v>
      </c>
      <c r="AH98" s="218">
        <v>0</v>
      </c>
      <c r="AI98" s="218">
        <v>0</v>
      </c>
      <c r="AJ98" s="218">
        <v>0</v>
      </c>
      <c r="AK98" s="218">
        <v>21.22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2.8250000000000007E-3</v>
      </c>
      <c r="E99">
        <f t="shared" si="0"/>
        <v>0</v>
      </c>
      <c r="F99">
        <f t="shared" si="0"/>
        <v>0</v>
      </c>
      <c r="G99">
        <f t="shared" si="0"/>
        <v>1.4999999999999999E-5</v>
      </c>
      <c r="H99">
        <f t="shared" si="0"/>
        <v>0</v>
      </c>
      <c r="I99">
        <f t="shared" si="0"/>
        <v>3.4000000000000002E-4</v>
      </c>
      <c r="J99">
        <f t="shared" si="0"/>
        <v>4.0000000000000003E-5</v>
      </c>
      <c r="K99">
        <f t="shared" si="0"/>
        <v>2.6460000000000046E-2</v>
      </c>
      <c r="L99">
        <f t="shared" si="0"/>
        <v>6.4770000000000078E-2</v>
      </c>
      <c r="M99">
        <f t="shared" si="0"/>
        <v>2.3759999999999969E-2</v>
      </c>
      <c r="N99">
        <f t="shared" si="0"/>
        <v>2.6160000000000058E-2</v>
      </c>
      <c r="O99">
        <f t="shared" si="0"/>
        <v>2.9039999999999941E-2</v>
      </c>
      <c r="P99">
        <f t="shared" si="0"/>
        <v>4.2757500000000059E-2</v>
      </c>
      <c r="Q99">
        <f t="shared" si="0"/>
        <v>3.6300000000000052E-3</v>
      </c>
      <c r="R99">
        <f t="shared" si="0"/>
        <v>1.1757500000000004E-2</v>
      </c>
      <c r="S99">
        <f t="shared" si="0"/>
        <v>5.8449999999999891E-3</v>
      </c>
      <c r="T99">
        <f t="shared" si="0"/>
        <v>1.467000000000002E-2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3.6367500000000053E-2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1.4303400000000017</v>
      </c>
      <c r="AH99">
        <f t="shared" si="0"/>
        <v>2.121E-2</v>
      </c>
      <c r="AI99">
        <f t="shared" si="0"/>
        <v>0</v>
      </c>
      <c r="AJ99">
        <f t="shared" si="0"/>
        <v>0</v>
      </c>
      <c r="AK99">
        <f t="shared" si="0"/>
        <v>0.51027999999999996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8.73</v>
      </c>
      <c r="AH3" s="218">
        <v>0</v>
      </c>
      <c r="AI3" s="218">
        <v>0</v>
      </c>
      <c r="AJ3" s="218">
        <v>0</v>
      </c>
      <c r="AK3" s="218">
        <v>5.73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8.73</v>
      </c>
      <c r="AH4" s="218">
        <v>0</v>
      </c>
      <c r="AI4" s="218">
        <v>0</v>
      </c>
      <c r="AJ4" s="218">
        <v>0</v>
      </c>
      <c r="AK4" s="218">
        <v>5.73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8.73</v>
      </c>
      <c r="AH5" s="218">
        <v>0</v>
      </c>
      <c r="AI5" s="218">
        <v>0</v>
      </c>
      <c r="AJ5" s="218">
        <v>0</v>
      </c>
      <c r="AK5" s="218">
        <v>5.73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8.73</v>
      </c>
      <c r="AH6" s="218">
        <v>0</v>
      </c>
      <c r="AI6" s="218">
        <v>0</v>
      </c>
      <c r="AJ6" s="218">
        <v>0</v>
      </c>
      <c r="AK6" s="218">
        <v>5.73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8.73</v>
      </c>
      <c r="AH7" s="218">
        <v>0</v>
      </c>
      <c r="AI7" s="218">
        <v>0</v>
      </c>
      <c r="AJ7" s="218">
        <v>0</v>
      </c>
      <c r="AK7" s="218">
        <v>5.73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8.73</v>
      </c>
      <c r="AH8" s="218">
        <v>0</v>
      </c>
      <c r="AI8" s="218">
        <v>0</v>
      </c>
      <c r="AJ8" s="218">
        <v>0</v>
      </c>
      <c r="AK8" s="218">
        <v>5.73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8.2100000000000009</v>
      </c>
      <c r="AH9" s="218">
        <v>0</v>
      </c>
      <c r="AI9" s="218">
        <v>0</v>
      </c>
      <c r="AJ9" s="218">
        <v>0</v>
      </c>
      <c r="AK9" s="218">
        <v>5.73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8.2100000000000009</v>
      </c>
      <c r="AH10" s="218">
        <v>0</v>
      </c>
      <c r="AI10" s="218">
        <v>0</v>
      </c>
      <c r="AJ10" s="218">
        <v>0</v>
      </c>
      <c r="AK10" s="218">
        <v>5.73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8.73</v>
      </c>
      <c r="AH11" s="218">
        <v>0</v>
      </c>
      <c r="AI11" s="218">
        <v>0</v>
      </c>
      <c r="AJ11" s="218">
        <v>0</v>
      </c>
      <c r="AK11" s="218">
        <v>5.73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8.73</v>
      </c>
      <c r="AH12" s="218">
        <v>0</v>
      </c>
      <c r="AI12" s="218">
        <v>0</v>
      </c>
      <c r="AJ12" s="218">
        <v>0</v>
      </c>
      <c r="AK12" s="218">
        <v>5.73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7</v>
      </c>
      <c r="AH13" s="218">
        <v>0</v>
      </c>
      <c r="AI13" s="218">
        <v>0</v>
      </c>
      <c r="AJ13" s="218">
        <v>0</v>
      </c>
      <c r="AK13" s="218">
        <v>5.73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7</v>
      </c>
      <c r="AH14" s="218">
        <v>0</v>
      </c>
      <c r="AI14" s="218">
        <v>0</v>
      </c>
      <c r="AJ14" s="218">
        <v>0</v>
      </c>
      <c r="AK14" s="218">
        <v>5.73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7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7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7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7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7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7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7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7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7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7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7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7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7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7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7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7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7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7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7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7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7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7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7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7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7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7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7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7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7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7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7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7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7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7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7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7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7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7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7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7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7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7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7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7</v>
      </c>
      <c r="AH58" s="218">
        <v>2.42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8</v>
      </c>
      <c r="AH59" s="218">
        <v>2.42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8</v>
      </c>
      <c r="AH60" s="218">
        <v>3.64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8</v>
      </c>
      <c r="AH61" s="218">
        <v>3.64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8</v>
      </c>
      <c r="AH62" s="218">
        <v>4.8499999999999996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16.059999999999999</v>
      </c>
      <c r="AH63" s="218">
        <v>0</v>
      </c>
      <c r="AI63" s="218">
        <v>0</v>
      </c>
      <c r="AJ63" s="218">
        <v>0</v>
      </c>
      <c r="AK63" s="218">
        <v>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16.059999999999999</v>
      </c>
      <c r="AH64" s="218">
        <v>0</v>
      </c>
      <c r="AI64" s="218">
        <v>0</v>
      </c>
      <c r="AJ64" s="218">
        <v>0</v>
      </c>
      <c r="AK64" s="218">
        <v>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16.059999999999999</v>
      </c>
      <c r="AH65" s="218">
        <v>0</v>
      </c>
      <c r="AI65" s="218">
        <v>0</v>
      </c>
      <c r="AJ65" s="218">
        <v>0</v>
      </c>
      <c r="AK65" s="218">
        <v>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16.059999999999999</v>
      </c>
      <c r="AH66" s="218">
        <v>0</v>
      </c>
      <c r="AI66" s="218">
        <v>0</v>
      </c>
      <c r="AJ66" s="218">
        <v>0</v>
      </c>
      <c r="AK66" s="218">
        <v>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16.059999999999999</v>
      </c>
      <c r="AH67" s="218">
        <v>0</v>
      </c>
      <c r="AI67" s="218">
        <v>0</v>
      </c>
      <c r="AJ67" s="218">
        <v>0</v>
      </c>
      <c r="AK67" s="218">
        <v>4.8600000000000003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16.059999999999999</v>
      </c>
      <c r="AH68" s="218">
        <v>0</v>
      </c>
      <c r="AI68" s="218">
        <v>0</v>
      </c>
      <c r="AJ68" s="218">
        <v>0</v>
      </c>
      <c r="AK68" s="218">
        <v>4.8600000000000003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16.059999999999999</v>
      </c>
      <c r="AH69" s="218">
        <v>0</v>
      </c>
      <c r="AI69" s="218">
        <v>0</v>
      </c>
      <c r="AJ69" s="218">
        <v>0</v>
      </c>
      <c r="AK69" s="218">
        <v>4.8600000000000003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16.059999999999999</v>
      </c>
      <c r="AH70" s="218">
        <v>0</v>
      </c>
      <c r="AI70" s="218">
        <v>0</v>
      </c>
      <c r="AJ70" s="218">
        <v>0</v>
      </c>
      <c r="AK70" s="218">
        <v>4.8600000000000003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16.059999999999999</v>
      </c>
      <c r="AH71" s="218">
        <v>0</v>
      </c>
      <c r="AI71" s="218">
        <v>0</v>
      </c>
      <c r="AJ71" s="218">
        <v>0</v>
      </c>
      <c r="AK71" s="218">
        <v>4.8600000000000003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16.059999999999999</v>
      </c>
      <c r="AH72" s="218">
        <v>0</v>
      </c>
      <c r="AI72" s="218">
        <v>0</v>
      </c>
      <c r="AJ72" s="218">
        <v>0</v>
      </c>
      <c r="AK72" s="218">
        <v>4.8600000000000003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16.059999999999999</v>
      </c>
      <c r="AH73" s="218">
        <v>0</v>
      </c>
      <c r="AI73" s="218">
        <v>0</v>
      </c>
      <c r="AJ73" s="218">
        <v>0</v>
      </c>
      <c r="AK73" s="218">
        <v>4.8600000000000003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16.059999999999999</v>
      </c>
      <c r="AH74" s="218">
        <v>0</v>
      </c>
      <c r="AI74" s="218">
        <v>0</v>
      </c>
      <c r="AJ74" s="218">
        <v>0</v>
      </c>
      <c r="AK74" s="218">
        <v>4.8600000000000003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16.059999999999999</v>
      </c>
      <c r="AH75" s="218">
        <v>0</v>
      </c>
      <c r="AI75" s="218">
        <v>0</v>
      </c>
      <c r="AJ75" s="218">
        <v>0</v>
      </c>
      <c r="AK75" s="218">
        <v>4.83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16.059999999999999</v>
      </c>
      <c r="AH76" s="218">
        <v>0</v>
      </c>
      <c r="AI76" s="218">
        <v>0</v>
      </c>
      <c r="AJ76" s="218">
        <v>0</v>
      </c>
      <c r="AK76" s="218">
        <v>4.83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16.059999999999999</v>
      </c>
      <c r="AH77" s="218">
        <v>0</v>
      </c>
      <c r="AI77" s="218">
        <v>0</v>
      </c>
      <c r="AJ77" s="218">
        <v>0</v>
      </c>
      <c r="AK77" s="218">
        <v>4.83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16.059999999999999</v>
      </c>
      <c r="AH78" s="218">
        <v>0</v>
      </c>
      <c r="AI78" s="218">
        <v>0</v>
      </c>
      <c r="AJ78" s="218">
        <v>0</v>
      </c>
      <c r="AK78" s="218">
        <v>4.83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16.059999999999999</v>
      </c>
      <c r="AH79" s="218">
        <v>0</v>
      </c>
      <c r="AI79" s="218">
        <v>0</v>
      </c>
      <c r="AJ79" s="218">
        <v>0</v>
      </c>
      <c r="AK79" s="218">
        <v>4.6900000000000004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16.059999999999999</v>
      </c>
      <c r="AH80" s="218">
        <v>0</v>
      </c>
      <c r="AI80" s="218">
        <v>0</v>
      </c>
      <c r="AJ80" s="218">
        <v>0</v>
      </c>
      <c r="AK80" s="218">
        <v>4.6900000000000004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16.059999999999999</v>
      </c>
      <c r="AH81" s="218">
        <v>0</v>
      </c>
      <c r="AI81" s="218">
        <v>0</v>
      </c>
      <c r="AJ81" s="218">
        <v>0</v>
      </c>
      <c r="AK81" s="218">
        <v>4.6900000000000004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16.059999999999999</v>
      </c>
      <c r="AH82" s="218">
        <v>0</v>
      </c>
      <c r="AI82" s="218">
        <v>0</v>
      </c>
      <c r="AJ82" s="218">
        <v>0</v>
      </c>
      <c r="AK82" s="218">
        <v>4.6900000000000004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16.059999999999999</v>
      </c>
      <c r="AH83" s="218">
        <v>0</v>
      </c>
      <c r="AI83" s="218">
        <v>0</v>
      </c>
      <c r="AJ83" s="218">
        <v>0</v>
      </c>
      <c r="AK83" s="218">
        <v>4.7699999999999996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16.059999999999999</v>
      </c>
      <c r="AH84" s="218">
        <v>0</v>
      </c>
      <c r="AI84" s="218">
        <v>0</v>
      </c>
      <c r="AJ84" s="218">
        <v>0</v>
      </c>
      <c r="AK84" s="218">
        <v>4.7699999999999996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16.059999999999999</v>
      </c>
      <c r="AH85" s="218">
        <v>0</v>
      </c>
      <c r="AI85" s="218">
        <v>0</v>
      </c>
      <c r="AJ85" s="218">
        <v>0</v>
      </c>
      <c r="AK85" s="218">
        <v>4.7699999999999996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16.059999999999999</v>
      </c>
      <c r="AH86" s="218">
        <v>0</v>
      </c>
      <c r="AI86" s="218">
        <v>0</v>
      </c>
      <c r="AJ86" s="218">
        <v>0</v>
      </c>
      <c r="AK86" s="218">
        <v>4.7699999999999996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16.059999999999999</v>
      </c>
      <c r="AH87" s="218">
        <v>0</v>
      </c>
      <c r="AI87" s="218">
        <v>0</v>
      </c>
      <c r="AJ87" s="218">
        <v>0</v>
      </c>
      <c r="AK87" s="218">
        <v>4.7699999999999996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16.059999999999999</v>
      </c>
      <c r="AH88" s="218">
        <v>0</v>
      </c>
      <c r="AI88" s="218">
        <v>0</v>
      </c>
      <c r="AJ88" s="218">
        <v>0</v>
      </c>
      <c r="AK88" s="218">
        <v>4.7699999999999996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16.059999999999999</v>
      </c>
      <c r="AH89" s="218">
        <v>0</v>
      </c>
      <c r="AI89" s="218">
        <v>0</v>
      </c>
      <c r="AJ89" s="218">
        <v>0</v>
      </c>
      <c r="AK89" s="218">
        <v>4.7699999999999996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16.059999999999999</v>
      </c>
      <c r="AH90" s="218">
        <v>0</v>
      </c>
      <c r="AI90" s="218">
        <v>0</v>
      </c>
      <c r="AJ90" s="218">
        <v>0</v>
      </c>
      <c r="AK90" s="218">
        <v>4.7699999999999996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16.059999999999999</v>
      </c>
      <c r="AH91" s="218">
        <v>0</v>
      </c>
      <c r="AI91" s="218">
        <v>0</v>
      </c>
      <c r="AJ91" s="218">
        <v>0</v>
      </c>
      <c r="AK91" s="218">
        <v>4.7699999999999996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16.059999999999999</v>
      </c>
      <c r="AH92" s="218">
        <v>0</v>
      </c>
      <c r="AI92" s="218">
        <v>0</v>
      </c>
      <c r="AJ92" s="218">
        <v>0</v>
      </c>
      <c r="AK92" s="218">
        <v>4.7699999999999996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16</v>
      </c>
      <c r="AH93" s="218">
        <v>0</v>
      </c>
      <c r="AI93" s="218">
        <v>0</v>
      </c>
      <c r="AJ93" s="218">
        <v>0</v>
      </c>
      <c r="AK93" s="218">
        <v>4.7699999999999996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16</v>
      </c>
      <c r="AH94" s="218">
        <v>0</v>
      </c>
      <c r="AI94" s="218">
        <v>0</v>
      </c>
      <c r="AJ94" s="218">
        <v>0</v>
      </c>
      <c r="AK94" s="218">
        <v>4.7699999999999996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16</v>
      </c>
      <c r="AH95" s="218">
        <v>0</v>
      </c>
      <c r="AI95" s="218">
        <v>0</v>
      </c>
      <c r="AJ95" s="218">
        <v>0</v>
      </c>
      <c r="AK95" s="218">
        <v>4.7699999999999996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16</v>
      </c>
      <c r="AH96" s="218">
        <v>0</v>
      </c>
      <c r="AI96" s="218">
        <v>0</v>
      </c>
      <c r="AJ96" s="218">
        <v>0</v>
      </c>
      <c r="AK96" s="218">
        <v>4.7699999999999996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16</v>
      </c>
      <c r="AH97" s="218">
        <v>0</v>
      </c>
      <c r="AI97" s="218">
        <v>0</v>
      </c>
      <c r="AJ97" s="218">
        <v>0</v>
      </c>
      <c r="AK97" s="218">
        <v>4.7699999999999996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16</v>
      </c>
      <c r="AH98" s="218">
        <v>0</v>
      </c>
      <c r="AI98" s="218">
        <v>0</v>
      </c>
      <c r="AJ98" s="218">
        <v>0</v>
      </c>
      <c r="AK98" s="218">
        <v>4.7699999999999996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0.25451499999999966</v>
      </c>
      <c r="AH99">
        <f t="shared" si="0"/>
        <v>4.2424999999999997E-3</v>
      </c>
      <c r="AI99">
        <f t="shared" si="0"/>
        <v>0</v>
      </c>
      <c r="AJ99">
        <f t="shared" si="0"/>
        <v>0</v>
      </c>
      <c r="AK99">
        <f t="shared" si="0"/>
        <v>0.12050999999999994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26.58</v>
      </c>
      <c r="D3" s="26">
        <v>0</v>
      </c>
      <c r="E3" s="26">
        <v>0</v>
      </c>
      <c r="F3" s="26">
        <v>0</v>
      </c>
      <c r="G3" s="218">
        <v>136.49</v>
      </c>
      <c r="H3" s="218">
        <v>0</v>
      </c>
      <c r="I3" s="218">
        <v>0</v>
      </c>
      <c r="J3" s="218">
        <v>0</v>
      </c>
      <c r="K3" s="218">
        <v>284.58999999999997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26.58</v>
      </c>
      <c r="D4" s="26">
        <v>0</v>
      </c>
      <c r="E4" s="26">
        <v>0</v>
      </c>
      <c r="F4" s="26">
        <v>0</v>
      </c>
      <c r="G4" s="218">
        <v>136.49</v>
      </c>
      <c r="H4" s="218">
        <v>0</v>
      </c>
      <c r="I4" s="218">
        <v>0</v>
      </c>
      <c r="J4" s="218">
        <v>0</v>
      </c>
      <c r="K4" s="218">
        <v>284.58999999999997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26.58</v>
      </c>
      <c r="D5" s="26">
        <v>0</v>
      </c>
      <c r="E5" s="26">
        <v>0</v>
      </c>
      <c r="F5" s="26">
        <v>0</v>
      </c>
      <c r="G5" s="218">
        <v>136.49</v>
      </c>
      <c r="H5" s="218">
        <v>0</v>
      </c>
      <c r="I5" s="218">
        <v>0</v>
      </c>
      <c r="J5" s="218">
        <v>0</v>
      </c>
      <c r="K5" s="218">
        <v>284.58999999999997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26.58</v>
      </c>
      <c r="D6" s="26">
        <v>0</v>
      </c>
      <c r="E6" s="26">
        <v>0</v>
      </c>
      <c r="F6" s="26">
        <v>0</v>
      </c>
      <c r="G6" s="218">
        <v>136.49</v>
      </c>
      <c r="H6" s="218">
        <v>0</v>
      </c>
      <c r="I6" s="218">
        <v>0</v>
      </c>
      <c r="J6" s="218">
        <v>0</v>
      </c>
      <c r="K6" s="218">
        <v>284.58999999999997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26.58</v>
      </c>
      <c r="D7" s="26">
        <v>0</v>
      </c>
      <c r="E7" s="26">
        <v>0</v>
      </c>
      <c r="F7" s="26">
        <v>0</v>
      </c>
      <c r="G7" s="218">
        <v>136.49</v>
      </c>
      <c r="H7" s="218">
        <v>0</v>
      </c>
      <c r="I7" s="218">
        <v>0</v>
      </c>
      <c r="J7" s="218">
        <v>0</v>
      </c>
      <c r="K7" s="218">
        <v>284.58999999999997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26.58</v>
      </c>
      <c r="D8" s="26">
        <v>0</v>
      </c>
      <c r="E8" s="26">
        <v>0</v>
      </c>
      <c r="F8" s="26">
        <v>0</v>
      </c>
      <c r="G8" s="218">
        <v>136.49</v>
      </c>
      <c r="H8" s="218">
        <v>0</v>
      </c>
      <c r="I8" s="218">
        <v>0</v>
      </c>
      <c r="J8" s="218">
        <v>0</v>
      </c>
      <c r="K8" s="218">
        <v>284.58999999999997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26.58</v>
      </c>
      <c r="D9" s="26">
        <v>0</v>
      </c>
      <c r="E9" s="26">
        <v>0</v>
      </c>
      <c r="F9" s="26">
        <v>0</v>
      </c>
      <c r="G9" s="218">
        <v>152</v>
      </c>
      <c r="H9" s="218">
        <v>0</v>
      </c>
      <c r="I9" s="218">
        <v>0</v>
      </c>
      <c r="J9" s="218">
        <v>0</v>
      </c>
      <c r="K9" s="218">
        <v>284.58999999999997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26.58</v>
      </c>
      <c r="D10" s="26">
        <v>0</v>
      </c>
      <c r="E10" s="26">
        <v>0</v>
      </c>
      <c r="F10" s="26">
        <v>0</v>
      </c>
      <c r="G10" s="218">
        <v>152</v>
      </c>
      <c r="H10" s="218">
        <v>0</v>
      </c>
      <c r="I10" s="218">
        <v>0</v>
      </c>
      <c r="J10" s="218">
        <v>0</v>
      </c>
      <c r="K10" s="218">
        <v>272.89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26.58</v>
      </c>
      <c r="D11" s="26">
        <v>0</v>
      </c>
      <c r="E11" s="26">
        <v>0</v>
      </c>
      <c r="F11" s="26">
        <v>0</v>
      </c>
      <c r="G11" s="218">
        <v>152</v>
      </c>
      <c r="H11" s="218">
        <v>0</v>
      </c>
      <c r="I11" s="218">
        <v>0</v>
      </c>
      <c r="J11" s="218">
        <v>0</v>
      </c>
      <c r="K11" s="218">
        <v>270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26.63</v>
      </c>
      <c r="D12" s="26">
        <v>0</v>
      </c>
      <c r="E12" s="26">
        <v>0</v>
      </c>
      <c r="F12" s="26">
        <v>0</v>
      </c>
      <c r="G12" s="218">
        <v>152</v>
      </c>
      <c r="H12" s="218">
        <v>0</v>
      </c>
      <c r="I12" s="218">
        <v>0</v>
      </c>
      <c r="J12" s="218">
        <v>0</v>
      </c>
      <c r="K12" s="218">
        <v>270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26.63</v>
      </c>
      <c r="D13" s="26">
        <v>0</v>
      </c>
      <c r="E13" s="26">
        <v>0</v>
      </c>
      <c r="F13" s="26">
        <v>0</v>
      </c>
      <c r="G13" s="218">
        <v>152</v>
      </c>
      <c r="H13" s="218">
        <v>0</v>
      </c>
      <c r="I13" s="218">
        <v>0</v>
      </c>
      <c r="J13" s="218">
        <v>0</v>
      </c>
      <c r="K13" s="218">
        <v>270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26.63</v>
      </c>
      <c r="D14" s="26">
        <v>0</v>
      </c>
      <c r="E14" s="26">
        <v>0</v>
      </c>
      <c r="F14" s="26">
        <v>0</v>
      </c>
      <c r="G14" s="218">
        <v>152</v>
      </c>
      <c r="H14" s="218">
        <v>0</v>
      </c>
      <c r="I14" s="218">
        <v>0</v>
      </c>
      <c r="J14" s="218">
        <v>0</v>
      </c>
      <c r="K14" s="218">
        <v>270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26.63</v>
      </c>
      <c r="D15" s="26">
        <v>0</v>
      </c>
      <c r="E15" s="26">
        <v>0</v>
      </c>
      <c r="F15" s="26">
        <v>0</v>
      </c>
      <c r="G15" s="218">
        <v>152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26.63</v>
      </c>
      <c r="D16" s="26">
        <v>0</v>
      </c>
      <c r="E16" s="26">
        <v>0</v>
      </c>
      <c r="F16" s="26">
        <v>0</v>
      </c>
      <c r="G16" s="218">
        <v>152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26.63</v>
      </c>
      <c r="D17" s="26">
        <v>0</v>
      </c>
      <c r="E17" s="26">
        <v>0</v>
      </c>
      <c r="F17" s="26">
        <v>0</v>
      </c>
      <c r="G17" s="218">
        <v>152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26.63</v>
      </c>
      <c r="D18" s="26">
        <v>0</v>
      </c>
      <c r="E18" s="26">
        <v>0</v>
      </c>
      <c r="F18" s="26">
        <v>0</v>
      </c>
      <c r="G18" s="218">
        <v>152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26.63</v>
      </c>
      <c r="D19" s="26">
        <v>0</v>
      </c>
      <c r="E19" s="26">
        <v>0</v>
      </c>
      <c r="F19" s="26">
        <v>0</v>
      </c>
      <c r="G19" s="218">
        <v>152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26.58</v>
      </c>
      <c r="D20" s="26">
        <v>0</v>
      </c>
      <c r="E20" s="26">
        <v>0</v>
      </c>
      <c r="F20" s="26">
        <v>0</v>
      </c>
      <c r="G20" s="218">
        <v>152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26.58</v>
      </c>
      <c r="D21" s="26">
        <v>0</v>
      </c>
      <c r="E21" s="26">
        <v>0</v>
      </c>
      <c r="F21" s="26">
        <v>0</v>
      </c>
      <c r="G21" s="218">
        <v>154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26.58</v>
      </c>
      <c r="D22" s="26">
        <v>0</v>
      </c>
      <c r="E22" s="26">
        <v>0</v>
      </c>
      <c r="F22" s="26">
        <v>0</v>
      </c>
      <c r="G22" s="218">
        <v>154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26.58</v>
      </c>
      <c r="D23" s="26">
        <v>0</v>
      </c>
      <c r="E23" s="26">
        <v>0</v>
      </c>
      <c r="F23" s="26">
        <v>0</v>
      </c>
      <c r="G23" s="218">
        <v>150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26.58</v>
      </c>
      <c r="D24" s="26">
        <v>0</v>
      </c>
      <c r="E24" s="26">
        <v>0</v>
      </c>
      <c r="F24" s="26">
        <v>0</v>
      </c>
      <c r="G24" s="218">
        <v>150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26.58</v>
      </c>
      <c r="D25" s="26">
        <v>0</v>
      </c>
      <c r="E25" s="26">
        <v>0</v>
      </c>
      <c r="F25" s="26">
        <v>0</v>
      </c>
      <c r="G25" s="218">
        <v>150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26.58</v>
      </c>
      <c r="D26" s="26">
        <v>0</v>
      </c>
      <c r="E26" s="26">
        <v>0</v>
      </c>
      <c r="F26" s="26">
        <v>0</v>
      </c>
      <c r="G26" s="218">
        <v>150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26.63</v>
      </c>
      <c r="D27" s="26">
        <v>0</v>
      </c>
      <c r="E27" s="26">
        <v>0</v>
      </c>
      <c r="F27" s="26">
        <v>0</v>
      </c>
      <c r="G27" s="218">
        <v>150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26.63</v>
      </c>
      <c r="D28" s="26">
        <v>0</v>
      </c>
      <c r="E28" s="26">
        <v>0</v>
      </c>
      <c r="F28" s="26">
        <v>0</v>
      </c>
      <c r="G28" s="218">
        <v>150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26.63</v>
      </c>
      <c r="D29" s="26">
        <v>0</v>
      </c>
      <c r="E29" s="26">
        <v>0</v>
      </c>
      <c r="F29" s="26">
        <v>0</v>
      </c>
      <c r="G29" s="218">
        <v>150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26.58</v>
      </c>
      <c r="D30" s="26">
        <v>0</v>
      </c>
      <c r="E30" s="26">
        <v>0</v>
      </c>
      <c r="F30" s="26">
        <v>0</v>
      </c>
      <c r="G30" s="218">
        <v>150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26.58</v>
      </c>
      <c r="D31" s="26">
        <v>0</v>
      </c>
      <c r="E31" s="26">
        <v>0</v>
      </c>
      <c r="F31" s="26">
        <v>0</v>
      </c>
      <c r="G31" s="218">
        <v>148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26.58</v>
      </c>
      <c r="D32" s="26">
        <v>0</v>
      </c>
      <c r="E32" s="26">
        <v>0</v>
      </c>
      <c r="F32" s="26">
        <v>0</v>
      </c>
      <c r="G32" s="218">
        <v>148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26.58</v>
      </c>
      <c r="D33" s="26">
        <v>0</v>
      </c>
      <c r="E33" s="26">
        <v>0</v>
      </c>
      <c r="F33" s="26">
        <v>0</v>
      </c>
      <c r="G33" s="218">
        <v>148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26.58</v>
      </c>
      <c r="D34" s="26">
        <v>0</v>
      </c>
      <c r="E34" s="26">
        <v>0</v>
      </c>
      <c r="F34" s="26">
        <v>0</v>
      </c>
      <c r="G34" s="218">
        <v>148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26.58</v>
      </c>
      <c r="D35" s="26">
        <v>0</v>
      </c>
      <c r="E35" s="26">
        <v>0</v>
      </c>
      <c r="F35" s="26">
        <v>0</v>
      </c>
      <c r="G35" s="218">
        <v>148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26.58</v>
      </c>
      <c r="D36" s="26">
        <v>0</v>
      </c>
      <c r="E36" s="26">
        <v>0</v>
      </c>
      <c r="F36" s="26">
        <v>0</v>
      </c>
      <c r="G36" s="218">
        <v>148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26.58</v>
      </c>
      <c r="D37" s="26">
        <v>0</v>
      </c>
      <c r="E37" s="26">
        <v>0</v>
      </c>
      <c r="F37" s="26">
        <v>0</v>
      </c>
      <c r="G37" s="218">
        <v>148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26.58</v>
      </c>
      <c r="D38" s="26">
        <v>0</v>
      </c>
      <c r="E38" s="26">
        <v>0</v>
      </c>
      <c r="F38" s="26">
        <v>0</v>
      </c>
      <c r="G38" s="218">
        <v>148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26.58</v>
      </c>
      <c r="D39" s="26">
        <v>0</v>
      </c>
      <c r="E39" s="26">
        <v>0</v>
      </c>
      <c r="F39" s="26">
        <v>0</v>
      </c>
      <c r="G39" s="218">
        <v>134.76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26.53</v>
      </c>
      <c r="D40" s="26">
        <v>0</v>
      </c>
      <c r="E40" s="26">
        <v>0</v>
      </c>
      <c r="F40" s="26">
        <v>0</v>
      </c>
      <c r="G40" s="218">
        <v>134.76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26.53</v>
      </c>
      <c r="D41" s="26">
        <v>0</v>
      </c>
      <c r="E41" s="26">
        <v>0</v>
      </c>
      <c r="F41" s="26">
        <v>0</v>
      </c>
      <c r="G41" s="218">
        <v>134.76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26.53</v>
      </c>
      <c r="D42" s="26">
        <v>0</v>
      </c>
      <c r="E42" s="26">
        <v>0</v>
      </c>
      <c r="F42" s="26">
        <v>0</v>
      </c>
      <c r="G42" s="218">
        <v>134.76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26.53</v>
      </c>
      <c r="D43" s="26">
        <v>0</v>
      </c>
      <c r="E43" s="26">
        <v>0</v>
      </c>
      <c r="F43" s="26">
        <v>0</v>
      </c>
      <c r="G43" s="218">
        <v>134.76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26.48</v>
      </c>
      <c r="D44" s="26">
        <v>0</v>
      </c>
      <c r="E44" s="26">
        <v>0</v>
      </c>
      <c r="F44" s="26">
        <v>0</v>
      </c>
      <c r="G44" s="218">
        <v>134.76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26.48</v>
      </c>
      <c r="D45" s="26">
        <v>0</v>
      </c>
      <c r="E45" s="26">
        <v>0</v>
      </c>
      <c r="F45" s="26">
        <v>0</v>
      </c>
      <c r="G45" s="218">
        <v>134.76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26.43</v>
      </c>
      <c r="D46" s="26">
        <v>0</v>
      </c>
      <c r="E46" s="26">
        <v>0</v>
      </c>
      <c r="F46" s="26">
        <v>0</v>
      </c>
      <c r="G46" s="218">
        <v>134.76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26.43</v>
      </c>
      <c r="D47" s="26">
        <v>0</v>
      </c>
      <c r="E47" s="26">
        <v>0</v>
      </c>
      <c r="F47" s="26">
        <v>0</v>
      </c>
      <c r="G47" s="218">
        <v>134.76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26.07</v>
      </c>
      <c r="D48" s="26">
        <v>0</v>
      </c>
      <c r="E48" s="26">
        <v>0</v>
      </c>
      <c r="F48" s="26">
        <v>0</v>
      </c>
      <c r="G48" s="218">
        <v>134.76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26.07</v>
      </c>
      <c r="D49" s="26">
        <v>0</v>
      </c>
      <c r="E49" s="26">
        <v>0</v>
      </c>
      <c r="F49" s="26">
        <v>0</v>
      </c>
      <c r="G49" s="218">
        <v>134.76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26.07</v>
      </c>
      <c r="D50" s="26">
        <v>0</v>
      </c>
      <c r="E50" s="26">
        <v>0</v>
      </c>
      <c r="F50" s="26">
        <v>0</v>
      </c>
      <c r="G50" s="218">
        <v>134.76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26.07</v>
      </c>
      <c r="D51" s="26">
        <v>0</v>
      </c>
      <c r="E51" s="26">
        <v>0</v>
      </c>
      <c r="F51" s="26">
        <v>0</v>
      </c>
      <c r="G51" s="218">
        <v>129.38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26.07</v>
      </c>
      <c r="D52" s="26">
        <v>0</v>
      </c>
      <c r="E52" s="26">
        <v>0</v>
      </c>
      <c r="F52" s="26">
        <v>0</v>
      </c>
      <c r="G52" s="218">
        <v>129.38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26.07</v>
      </c>
      <c r="D53" s="26">
        <v>0</v>
      </c>
      <c r="E53" s="26">
        <v>0</v>
      </c>
      <c r="F53" s="26">
        <v>0</v>
      </c>
      <c r="G53" s="218">
        <v>129.38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26.07</v>
      </c>
      <c r="D54" s="26">
        <v>0</v>
      </c>
      <c r="E54" s="26">
        <v>0</v>
      </c>
      <c r="F54" s="26">
        <v>0</v>
      </c>
      <c r="G54" s="218">
        <v>129.38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25.72</v>
      </c>
      <c r="D55" s="26">
        <v>0</v>
      </c>
      <c r="E55" s="26">
        <v>0</v>
      </c>
      <c r="F55" s="26">
        <v>0</v>
      </c>
      <c r="G55" s="218">
        <v>129.38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25.72</v>
      </c>
      <c r="D56" s="26">
        <v>0</v>
      </c>
      <c r="E56" s="26">
        <v>0</v>
      </c>
      <c r="F56" s="26">
        <v>0</v>
      </c>
      <c r="G56" s="218">
        <v>129.38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25.72</v>
      </c>
      <c r="D57" s="26">
        <v>0</v>
      </c>
      <c r="E57" s="26">
        <v>0</v>
      </c>
      <c r="F57" s="26">
        <v>0</v>
      </c>
      <c r="G57" s="218">
        <v>129.38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25.72</v>
      </c>
      <c r="D58" s="26">
        <v>0</v>
      </c>
      <c r="E58" s="26">
        <v>0</v>
      </c>
      <c r="F58" s="26">
        <v>0</v>
      </c>
      <c r="G58" s="218">
        <v>129.38</v>
      </c>
      <c r="H58" s="218">
        <v>40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25.36</v>
      </c>
      <c r="D59" s="26">
        <v>0</v>
      </c>
      <c r="E59" s="26">
        <v>0</v>
      </c>
      <c r="F59" s="26">
        <v>0</v>
      </c>
      <c r="G59" s="218">
        <v>130.38</v>
      </c>
      <c r="H59" s="218">
        <v>40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25.36</v>
      </c>
      <c r="D60" s="26">
        <v>0</v>
      </c>
      <c r="E60" s="26">
        <v>0</v>
      </c>
      <c r="F60" s="26">
        <v>0</v>
      </c>
      <c r="G60" s="218">
        <v>130.38</v>
      </c>
      <c r="H60" s="218">
        <v>60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25.36</v>
      </c>
      <c r="D61" s="26">
        <v>0</v>
      </c>
      <c r="E61" s="26">
        <v>0</v>
      </c>
      <c r="F61" s="26">
        <v>0</v>
      </c>
      <c r="G61" s="218">
        <v>130.38</v>
      </c>
      <c r="H61" s="218">
        <v>60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25.36</v>
      </c>
      <c r="D62" s="26">
        <v>0</v>
      </c>
      <c r="E62" s="26">
        <v>0</v>
      </c>
      <c r="F62" s="26">
        <v>0</v>
      </c>
      <c r="G62" s="218">
        <v>130.38</v>
      </c>
      <c r="H62" s="218">
        <v>80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29</v>
      </c>
      <c r="D63" s="26">
        <v>0</v>
      </c>
      <c r="E63" s="26">
        <v>0</v>
      </c>
      <c r="F63" s="26">
        <v>0</v>
      </c>
      <c r="G63" s="218">
        <v>265</v>
      </c>
      <c r="H63" s="218">
        <v>0</v>
      </c>
      <c r="I63" s="218">
        <v>0</v>
      </c>
      <c r="J63" s="218">
        <v>0</v>
      </c>
      <c r="K63" s="218">
        <v>270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29</v>
      </c>
      <c r="D64" s="26">
        <v>0</v>
      </c>
      <c r="E64" s="26">
        <v>0</v>
      </c>
      <c r="F64" s="26">
        <v>0</v>
      </c>
      <c r="G64" s="218">
        <v>265</v>
      </c>
      <c r="H64" s="218">
        <v>0</v>
      </c>
      <c r="I64" s="218">
        <v>0</v>
      </c>
      <c r="J64" s="218">
        <v>0</v>
      </c>
      <c r="K64" s="218">
        <v>270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29</v>
      </c>
      <c r="D65" s="26">
        <v>0</v>
      </c>
      <c r="E65" s="26">
        <v>0</v>
      </c>
      <c r="F65" s="26">
        <v>0</v>
      </c>
      <c r="G65" s="218">
        <v>265</v>
      </c>
      <c r="H65" s="218">
        <v>0</v>
      </c>
      <c r="I65" s="218">
        <v>0</v>
      </c>
      <c r="J65" s="218">
        <v>0</v>
      </c>
      <c r="K65" s="218">
        <v>270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29</v>
      </c>
      <c r="D66" s="26">
        <v>0</v>
      </c>
      <c r="E66" s="26">
        <v>0</v>
      </c>
      <c r="F66" s="26">
        <v>0</v>
      </c>
      <c r="G66" s="218">
        <v>265</v>
      </c>
      <c r="H66" s="218">
        <v>0</v>
      </c>
      <c r="I66" s="218">
        <v>0</v>
      </c>
      <c r="J66" s="218">
        <v>0</v>
      </c>
      <c r="K66" s="218">
        <v>270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29</v>
      </c>
      <c r="D67" s="26">
        <v>0</v>
      </c>
      <c r="E67" s="26">
        <v>0</v>
      </c>
      <c r="F67" s="26">
        <v>0</v>
      </c>
      <c r="G67" s="218">
        <v>265</v>
      </c>
      <c r="H67" s="218">
        <v>0</v>
      </c>
      <c r="I67" s="218">
        <v>0</v>
      </c>
      <c r="J67" s="218">
        <v>0</v>
      </c>
      <c r="K67" s="218">
        <v>305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29</v>
      </c>
      <c r="D68" s="26">
        <v>0</v>
      </c>
      <c r="E68" s="26">
        <v>0</v>
      </c>
      <c r="F68" s="26">
        <v>0</v>
      </c>
      <c r="G68" s="218">
        <v>265</v>
      </c>
      <c r="H68" s="218">
        <v>0</v>
      </c>
      <c r="I68" s="218">
        <v>0</v>
      </c>
      <c r="J68" s="218">
        <v>0</v>
      </c>
      <c r="K68" s="218">
        <v>305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29</v>
      </c>
      <c r="D69" s="26">
        <v>0</v>
      </c>
      <c r="E69" s="26">
        <v>0</v>
      </c>
      <c r="F69" s="26">
        <v>0</v>
      </c>
      <c r="G69" s="218">
        <v>265</v>
      </c>
      <c r="H69" s="218">
        <v>0</v>
      </c>
      <c r="I69" s="218">
        <v>0</v>
      </c>
      <c r="J69" s="218">
        <v>0</v>
      </c>
      <c r="K69" s="218">
        <v>305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30</v>
      </c>
      <c r="D70" s="26">
        <v>0</v>
      </c>
      <c r="E70" s="26">
        <v>0</v>
      </c>
      <c r="F70" s="26">
        <v>0</v>
      </c>
      <c r="G70" s="218">
        <v>265</v>
      </c>
      <c r="H70" s="218">
        <v>0</v>
      </c>
      <c r="I70" s="218">
        <v>0</v>
      </c>
      <c r="J70" s="218">
        <v>0</v>
      </c>
      <c r="K70" s="218">
        <v>305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30</v>
      </c>
      <c r="D71" s="26">
        <v>0</v>
      </c>
      <c r="E71" s="26">
        <v>0</v>
      </c>
      <c r="F71" s="26">
        <v>0</v>
      </c>
      <c r="G71" s="218">
        <v>265</v>
      </c>
      <c r="H71" s="218">
        <v>0</v>
      </c>
      <c r="I71" s="218">
        <v>0</v>
      </c>
      <c r="J71" s="218">
        <v>0</v>
      </c>
      <c r="K71" s="218">
        <v>305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30</v>
      </c>
      <c r="D72" s="26">
        <v>0</v>
      </c>
      <c r="E72" s="26">
        <v>0</v>
      </c>
      <c r="F72" s="26">
        <v>0</v>
      </c>
      <c r="G72" s="218">
        <v>265</v>
      </c>
      <c r="H72" s="218">
        <v>0</v>
      </c>
      <c r="I72" s="218">
        <v>0</v>
      </c>
      <c r="J72" s="218">
        <v>0</v>
      </c>
      <c r="K72" s="218">
        <v>305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30</v>
      </c>
      <c r="D73" s="26">
        <v>0</v>
      </c>
      <c r="E73" s="26">
        <v>0</v>
      </c>
      <c r="F73" s="26">
        <v>0</v>
      </c>
      <c r="G73" s="218">
        <v>265</v>
      </c>
      <c r="H73" s="218">
        <v>0</v>
      </c>
      <c r="I73" s="218">
        <v>0</v>
      </c>
      <c r="J73" s="218">
        <v>0</v>
      </c>
      <c r="K73" s="218">
        <v>305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30</v>
      </c>
      <c r="D74" s="26">
        <v>0</v>
      </c>
      <c r="E74" s="26">
        <v>0</v>
      </c>
      <c r="F74" s="26">
        <v>0</v>
      </c>
      <c r="G74" s="218">
        <v>265</v>
      </c>
      <c r="H74" s="218">
        <v>0</v>
      </c>
      <c r="I74" s="218">
        <v>0</v>
      </c>
      <c r="J74" s="218">
        <v>0</v>
      </c>
      <c r="K74" s="218">
        <v>305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30</v>
      </c>
      <c r="D75" s="26">
        <v>0</v>
      </c>
      <c r="E75" s="26">
        <v>0</v>
      </c>
      <c r="F75" s="26">
        <v>0</v>
      </c>
      <c r="G75" s="218">
        <v>265</v>
      </c>
      <c r="H75" s="218">
        <v>0</v>
      </c>
      <c r="I75" s="218">
        <v>0</v>
      </c>
      <c r="J75" s="218">
        <v>0</v>
      </c>
      <c r="K75" s="218">
        <v>300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30</v>
      </c>
      <c r="D76" s="26">
        <v>0</v>
      </c>
      <c r="E76" s="26">
        <v>0</v>
      </c>
      <c r="F76" s="26">
        <v>0</v>
      </c>
      <c r="G76" s="218">
        <v>265</v>
      </c>
      <c r="H76" s="218">
        <v>0</v>
      </c>
      <c r="I76" s="218">
        <v>0</v>
      </c>
      <c r="J76" s="218">
        <v>0</v>
      </c>
      <c r="K76" s="218">
        <v>300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30</v>
      </c>
      <c r="D77" s="26">
        <v>0</v>
      </c>
      <c r="E77" s="26">
        <v>0</v>
      </c>
      <c r="F77" s="26">
        <v>0</v>
      </c>
      <c r="G77" s="218">
        <v>265</v>
      </c>
      <c r="H77" s="218">
        <v>0</v>
      </c>
      <c r="I77" s="218">
        <v>0</v>
      </c>
      <c r="J77" s="218">
        <v>0</v>
      </c>
      <c r="K77" s="218">
        <v>300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28.17</v>
      </c>
      <c r="D78" s="26">
        <v>0</v>
      </c>
      <c r="E78" s="26">
        <v>0</v>
      </c>
      <c r="F78" s="26">
        <v>0</v>
      </c>
      <c r="G78" s="218">
        <v>265</v>
      </c>
      <c r="H78" s="218">
        <v>0</v>
      </c>
      <c r="I78" s="218">
        <v>0</v>
      </c>
      <c r="J78" s="218">
        <v>0</v>
      </c>
      <c r="K78" s="218">
        <v>300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28.17</v>
      </c>
      <c r="D79" s="26">
        <v>0</v>
      </c>
      <c r="E79" s="26">
        <v>0</v>
      </c>
      <c r="F79" s="26">
        <v>0</v>
      </c>
      <c r="G79" s="218">
        <v>265</v>
      </c>
      <c r="H79" s="218">
        <v>0</v>
      </c>
      <c r="I79" s="218">
        <v>0</v>
      </c>
      <c r="J79" s="218">
        <v>0</v>
      </c>
      <c r="K79" s="218">
        <v>300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28.17</v>
      </c>
      <c r="D80" s="26">
        <v>0</v>
      </c>
      <c r="E80" s="26">
        <v>0</v>
      </c>
      <c r="F80" s="26">
        <v>0</v>
      </c>
      <c r="G80" s="218">
        <v>265</v>
      </c>
      <c r="H80" s="218">
        <v>0</v>
      </c>
      <c r="I80" s="218">
        <v>0</v>
      </c>
      <c r="J80" s="218">
        <v>0</v>
      </c>
      <c r="K80" s="218">
        <v>300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28.17</v>
      </c>
      <c r="D81" s="26">
        <v>0</v>
      </c>
      <c r="E81" s="26">
        <v>0</v>
      </c>
      <c r="F81" s="26">
        <v>0</v>
      </c>
      <c r="G81" s="218">
        <v>265</v>
      </c>
      <c r="H81" s="218">
        <v>0</v>
      </c>
      <c r="I81" s="218">
        <v>0</v>
      </c>
      <c r="J81" s="218">
        <v>0</v>
      </c>
      <c r="K81" s="218">
        <v>300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28.17</v>
      </c>
      <c r="D82" s="26">
        <v>0</v>
      </c>
      <c r="E82" s="26">
        <v>0</v>
      </c>
      <c r="F82" s="26">
        <v>0</v>
      </c>
      <c r="G82" s="218">
        <v>265</v>
      </c>
      <c r="H82" s="218">
        <v>0</v>
      </c>
      <c r="I82" s="218">
        <v>0</v>
      </c>
      <c r="J82" s="218">
        <v>0</v>
      </c>
      <c r="K82" s="218">
        <v>300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28.17</v>
      </c>
      <c r="D83" s="26">
        <v>0</v>
      </c>
      <c r="E83" s="26">
        <v>0</v>
      </c>
      <c r="F83" s="26">
        <v>0</v>
      </c>
      <c r="G83" s="218">
        <v>265</v>
      </c>
      <c r="H83" s="218">
        <v>0</v>
      </c>
      <c r="I83" s="218">
        <v>0</v>
      </c>
      <c r="J83" s="218">
        <v>0</v>
      </c>
      <c r="K83" s="218">
        <v>305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29.51</v>
      </c>
      <c r="D84" s="26">
        <v>0</v>
      </c>
      <c r="E84" s="26">
        <v>0</v>
      </c>
      <c r="F84" s="26">
        <v>0</v>
      </c>
      <c r="G84" s="218">
        <v>265</v>
      </c>
      <c r="H84" s="218">
        <v>0</v>
      </c>
      <c r="I84" s="218">
        <v>0</v>
      </c>
      <c r="J84" s="218">
        <v>0</v>
      </c>
      <c r="K84" s="218">
        <v>305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30.34</v>
      </c>
      <c r="D85" s="26">
        <v>0</v>
      </c>
      <c r="E85" s="26">
        <v>0</v>
      </c>
      <c r="F85" s="26">
        <v>0</v>
      </c>
      <c r="G85" s="218">
        <v>265</v>
      </c>
      <c r="H85" s="218">
        <v>0</v>
      </c>
      <c r="I85" s="218">
        <v>0</v>
      </c>
      <c r="J85" s="218">
        <v>0</v>
      </c>
      <c r="K85" s="218">
        <v>305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30.34</v>
      </c>
      <c r="D86" s="26">
        <v>0</v>
      </c>
      <c r="E86" s="26">
        <v>0</v>
      </c>
      <c r="F86" s="26">
        <v>0</v>
      </c>
      <c r="G86" s="218">
        <v>265</v>
      </c>
      <c r="H86" s="218">
        <v>0</v>
      </c>
      <c r="I86" s="218">
        <v>0</v>
      </c>
      <c r="J86" s="218">
        <v>0</v>
      </c>
      <c r="K86" s="218">
        <v>305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30.68</v>
      </c>
      <c r="D87" s="26">
        <v>0</v>
      </c>
      <c r="E87" s="26">
        <v>0</v>
      </c>
      <c r="F87" s="26">
        <v>0</v>
      </c>
      <c r="G87" s="218">
        <v>265</v>
      </c>
      <c r="H87" s="218">
        <v>0</v>
      </c>
      <c r="I87" s="218">
        <v>0</v>
      </c>
      <c r="J87" s="218">
        <v>0</v>
      </c>
      <c r="K87" s="218">
        <v>305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30.68</v>
      </c>
      <c r="D88" s="26">
        <v>0</v>
      </c>
      <c r="E88" s="26">
        <v>0</v>
      </c>
      <c r="F88" s="26">
        <v>0</v>
      </c>
      <c r="G88" s="218">
        <v>265</v>
      </c>
      <c r="H88" s="218">
        <v>0</v>
      </c>
      <c r="I88" s="218">
        <v>0</v>
      </c>
      <c r="J88" s="218">
        <v>0</v>
      </c>
      <c r="K88" s="218">
        <v>305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30.68</v>
      </c>
      <c r="D89" s="26">
        <v>0</v>
      </c>
      <c r="E89" s="26">
        <v>0</v>
      </c>
      <c r="F89" s="26">
        <v>0</v>
      </c>
      <c r="G89" s="218">
        <v>265</v>
      </c>
      <c r="H89" s="218">
        <v>0</v>
      </c>
      <c r="I89" s="218">
        <v>0</v>
      </c>
      <c r="J89" s="218">
        <v>0</v>
      </c>
      <c r="K89" s="218">
        <v>305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30.68</v>
      </c>
      <c r="D90" s="26">
        <v>0</v>
      </c>
      <c r="E90" s="26">
        <v>0</v>
      </c>
      <c r="F90" s="26">
        <v>0</v>
      </c>
      <c r="G90" s="218">
        <v>265</v>
      </c>
      <c r="H90" s="218">
        <v>0</v>
      </c>
      <c r="I90" s="218">
        <v>0</v>
      </c>
      <c r="J90" s="218">
        <v>0</v>
      </c>
      <c r="K90" s="218">
        <v>305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30.68</v>
      </c>
      <c r="D91" s="26">
        <v>0</v>
      </c>
      <c r="E91" s="26">
        <v>0</v>
      </c>
      <c r="F91" s="26">
        <v>0</v>
      </c>
      <c r="G91" s="218">
        <v>265</v>
      </c>
      <c r="H91" s="218">
        <v>0</v>
      </c>
      <c r="I91" s="218">
        <v>0</v>
      </c>
      <c r="J91" s="218">
        <v>0</v>
      </c>
      <c r="K91" s="218">
        <v>305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30.68</v>
      </c>
      <c r="D92" s="26">
        <v>0</v>
      </c>
      <c r="E92" s="26">
        <v>0</v>
      </c>
      <c r="F92" s="26">
        <v>0</v>
      </c>
      <c r="G92" s="218">
        <v>265</v>
      </c>
      <c r="H92" s="218">
        <v>0</v>
      </c>
      <c r="I92" s="218">
        <v>0</v>
      </c>
      <c r="J92" s="218">
        <v>0</v>
      </c>
      <c r="K92" s="218">
        <v>305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30.68</v>
      </c>
      <c r="D93" s="26">
        <v>0</v>
      </c>
      <c r="E93" s="26">
        <v>0</v>
      </c>
      <c r="F93" s="26">
        <v>0</v>
      </c>
      <c r="G93" s="218">
        <v>265</v>
      </c>
      <c r="H93" s="218">
        <v>0</v>
      </c>
      <c r="I93" s="218">
        <v>0</v>
      </c>
      <c r="J93" s="218">
        <v>0</v>
      </c>
      <c r="K93" s="218">
        <v>305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30.68</v>
      </c>
      <c r="D94" s="26">
        <v>0</v>
      </c>
      <c r="E94" s="26">
        <v>0</v>
      </c>
      <c r="F94" s="26">
        <v>0</v>
      </c>
      <c r="G94" s="218">
        <v>265</v>
      </c>
      <c r="H94" s="218">
        <v>0</v>
      </c>
      <c r="I94" s="218">
        <v>0</v>
      </c>
      <c r="J94" s="218">
        <v>0</v>
      </c>
      <c r="K94" s="218">
        <v>305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30.68</v>
      </c>
      <c r="D95" s="26">
        <v>0</v>
      </c>
      <c r="E95" s="26">
        <v>0</v>
      </c>
      <c r="F95" s="26">
        <v>0</v>
      </c>
      <c r="G95" s="218">
        <v>265</v>
      </c>
      <c r="H95" s="218">
        <v>0</v>
      </c>
      <c r="I95" s="218">
        <v>0</v>
      </c>
      <c r="J95" s="218">
        <v>0</v>
      </c>
      <c r="K95" s="218">
        <v>305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30.68</v>
      </c>
      <c r="D96" s="26">
        <v>0</v>
      </c>
      <c r="E96" s="26">
        <v>0</v>
      </c>
      <c r="F96" s="26">
        <v>0</v>
      </c>
      <c r="G96" s="218">
        <v>265</v>
      </c>
      <c r="H96" s="218">
        <v>0</v>
      </c>
      <c r="I96" s="218">
        <v>0</v>
      </c>
      <c r="J96" s="218">
        <v>0</v>
      </c>
      <c r="K96" s="218">
        <v>305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30.68</v>
      </c>
      <c r="D97" s="26">
        <v>0</v>
      </c>
      <c r="E97" s="26">
        <v>0</v>
      </c>
      <c r="F97" s="26">
        <v>0</v>
      </c>
      <c r="G97" s="218">
        <v>265</v>
      </c>
      <c r="H97" s="218">
        <v>0</v>
      </c>
      <c r="I97" s="218">
        <v>0</v>
      </c>
      <c r="J97" s="218">
        <v>0</v>
      </c>
      <c r="K97" s="218">
        <v>305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30.68</v>
      </c>
      <c r="D98" s="26">
        <v>0</v>
      </c>
      <c r="E98" s="26">
        <v>0</v>
      </c>
      <c r="F98" s="26">
        <v>0</v>
      </c>
      <c r="G98" s="218">
        <v>265</v>
      </c>
      <c r="H98" s="218">
        <v>0</v>
      </c>
      <c r="I98" s="218">
        <v>0</v>
      </c>
      <c r="J98" s="218">
        <v>0</v>
      </c>
      <c r="K98" s="218">
        <v>305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0.66328249999999966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4.5121550000000008</v>
      </c>
      <c r="H99" s="156">
        <f t="shared" si="0"/>
        <v>7.0000000000000007E-2</v>
      </c>
      <c r="I99" s="156">
        <f t="shared" si="0"/>
        <v>0</v>
      </c>
      <c r="J99" s="156">
        <f t="shared" si="0"/>
        <v>0</v>
      </c>
      <c r="K99" s="156">
        <f t="shared" si="0"/>
        <v>6.7762549999999999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16.850000000000001</v>
      </c>
      <c r="E3" s="218">
        <v>0</v>
      </c>
      <c r="F3" s="218">
        <v>0</v>
      </c>
      <c r="G3" s="218">
        <v>31.7</v>
      </c>
      <c r="H3" s="218">
        <v>0</v>
      </c>
      <c r="I3" s="218">
        <v>0</v>
      </c>
      <c r="J3" s="218">
        <v>38.97</v>
      </c>
      <c r="K3" s="218">
        <v>17.059999999999999</v>
      </c>
      <c r="L3" s="218">
        <v>0.36</v>
      </c>
      <c r="M3" s="218">
        <v>2.16</v>
      </c>
      <c r="N3" s="218">
        <v>1.77</v>
      </c>
      <c r="O3" s="218">
        <v>2.4900000000000002</v>
      </c>
      <c r="P3" s="218">
        <v>1</v>
      </c>
      <c r="Q3" s="218">
        <v>0.3</v>
      </c>
      <c r="R3" s="218">
        <v>0.64</v>
      </c>
      <c r="S3" s="218">
        <v>0.4</v>
      </c>
      <c r="T3" s="218">
        <v>0.03</v>
      </c>
      <c r="U3" s="218">
        <v>1.78</v>
      </c>
      <c r="V3" s="218">
        <v>0.25</v>
      </c>
      <c r="W3" s="218">
        <v>0.64</v>
      </c>
      <c r="X3" s="218">
        <v>2.15</v>
      </c>
      <c r="Y3" s="218">
        <v>0</v>
      </c>
      <c r="Z3" s="218">
        <v>4.0599999999999996</v>
      </c>
      <c r="AA3" s="218">
        <v>1.1200000000000001</v>
      </c>
      <c r="AB3" s="218">
        <v>0</v>
      </c>
      <c r="AC3" s="218">
        <v>4.54</v>
      </c>
      <c r="AD3" s="218">
        <v>0</v>
      </c>
      <c r="AE3" s="218">
        <v>0</v>
      </c>
      <c r="AF3" s="218">
        <v>0</v>
      </c>
      <c r="AG3" s="218">
        <v>3</v>
      </c>
      <c r="AH3" s="218">
        <v>0</v>
      </c>
      <c r="AI3" s="218">
        <v>0</v>
      </c>
      <c r="AJ3" s="218">
        <v>0</v>
      </c>
      <c r="AK3" s="218">
        <v>1.56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16.850000000000001</v>
      </c>
      <c r="E4" s="218">
        <v>0</v>
      </c>
      <c r="F4" s="218">
        <v>0</v>
      </c>
      <c r="G4" s="218">
        <v>31.7</v>
      </c>
      <c r="H4" s="218">
        <v>0</v>
      </c>
      <c r="I4" s="218">
        <v>0</v>
      </c>
      <c r="J4" s="218">
        <v>38.97</v>
      </c>
      <c r="K4" s="218">
        <v>17.059999999999999</v>
      </c>
      <c r="L4" s="218">
        <v>0.36</v>
      </c>
      <c r="M4" s="218">
        <v>2.16</v>
      </c>
      <c r="N4" s="218">
        <v>1.77</v>
      </c>
      <c r="O4" s="218">
        <v>2.4900000000000002</v>
      </c>
      <c r="P4" s="218">
        <v>1</v>
      </c>
      <c r="Q4" s="218">
        <v>0.3</v>
      </c>
      <c r="R4" s="218">
        <v>0.64</v>
      </c>
      <c r="S4" s="218">
        <v>0.4</v>
      </c>
      <c r="T4" s="218">
        <v>0.03</v>
      </c>
      <c r="U4" s="218">
        <v>1.78</v>
      </c>
      <c r="V4" s="218">
        <v>0.25</v>
      </c>
      <c r="W4" s="218">
        <v>0.64</v>
      </c>
      <c r="X4" s="218">
        <v>2.15</v>
      </c>
      <c r="Y4" s="218">
        <v>0</v>
      </c>
      <c r="Z4" s="218">
        <v>4.0599999999999996</v>
      </c>
      <c r="AA4" s="218">
        <v>1.1200000000000001</v>
      </c>
      <c r="AB4" s="218">
        <v>0</v>
      </c>
      <c r="AC4" s="218">
        <v>4.54</v>
      </c>
      <c r="AD4" s="218">
        <v>0</v>
      </c>
      <c r="AE4" s="218">
        <v>0</v>
      </c>
      <c r="AF4" s="218">
        <v>0</v>
      </c>
      <c r="AG4" s="218">
        <v>3</v>
      </c>
      <c r="AH4" s="218">
        <v>0</v>
      </c>
      <c r="AI4" s="218">
        <v>0</v>
      </c>
      <c r="AJ4" s="218">
        <v>0</v>
      </c>
      <c r="AK4" s="218">
        <v>1.56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16.850000000000001</v>
      </c>
      <c r="E5" s="218">
        <v>0</v>
      </c>
      <c r="F5" s="218">
        <v>0</v>
      </c>
      <c r="G5" s="218">
        <v>31.7</v>
      </c>
      <c r="H5" s="218">
        <v>0</v>
      </c>
      <c r="I5" s="218">
        <v>0</v>
      </c>
      <c r="J5" s="218">
        <v>38.97</v>
      </c>
      <c r="K5" s="218">
        <v>17.059999999999999</v>
      </c>
      <c r="L5" s="218">
        <v>0.36</v>
      </c>
      <c r="M5" s="218">
        <v>2.16</v>
      </c>
      <c r="N5" s="218">
        <v>1.77</v>
      </c>
      <c r="O5" s="218">
        <v>2.4900000000000002</v>
      </c>
      <c r="P5" s="218">
        <v>1</v>
      </c>
      <c r="Q5" s="218">
        <v>0.3</v>
      </c>
      <c r="R5" s="218">
        <v>0.64</v>
      </c>
      <c r="S5" s="218">
        <v>0.4</v>
      </c>
      <c r="T5" s="218">
        <v>0.03</v>
      </c>
      <c r="U5" s="218">
        <v>1.78</v>
      </c>
      <c r="V5" s="218">
        <v>0.25</v>
      </c>
      <c r="W5" s="218">
        <v>0.64</v>
      </c>
      <c r="X5" s="218">
        <v>2.15</v>
      </c>
      <c r="Y5" s="218">
        <v>0</v>
      </c>
      <c r="Z5" s="218">
        <v>4.0599999999999996</v>
      </c>
      <c r="AA5" s="218">
        <v>1.1200000000000001</v>
      </c>
      <c r="AB5" s="218">
        <v>0</v>
      </c>
      <c r="AC5" s="218">
        <v>4.54</v>
      </c>
      <c r="AD5" s="218">
        <v>0</v>
      </c>
      <c r="AE5" s="218">
        <v>0</v>
      </c>
      <c r="AF5" s="218">
        <v>0</v>
      </c>
      <c r="AG5" s="218">
        <v>3</v>
      </c>
      <c r="AH5" s="218">
        <v>0</v>
      </c>
      <c r="AI5" s="218">
        <v>0</v>
      </c>
      <c r="AJ5" s="218">
        <v>0</v>
      </c>
      <c r="AK5" s="218">
        <v>1.56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16.850000000000001</v>
      </c>
      <c r="E6" s="218">
        <v>0</v>
      </c>
      <c r="F6" s="218">
        <v>0</v>
      </c>
      <c r="G6" s="218">
        <v>31.7</v>
      </c>
      <c r="H6" s="218">
        <v>0</v>
      </c>
      <c r="I6" s="218">
        <v>0</v>
      </c>
      <c r="J6" s="218">
        <v>38.97</v>
      </c>
      <c r="K6" s="218">
        <v>17.059999999999999</v>
      </c>
      <c r="L6" s="218">
        <v>0.36</v>
      </c>
      <c r="M6" s="218">
        <v>2.16</v>
      </c>
      <c r="N6" s="218">
        <v>1.77</v>
      </c>
      <c r="O6" s="218">
        <v>2.4900000000000002</v>
      </c>
      <c r="P6" s="218">
        <v>1</v>
      </c>
      <c r="Q6" s="218">
        <v>0.3</v>
      </c>
      <c r="R6" s="218">
        <v>0.64</v>
      </c>
      <c r="S6" s="218">
        <v>0.4</v>
      </c>
      <c r="T6" s="218">
        <v>0.03</v>
      </c>
      <c r="U6" s="218">
        <v>1.78</v>
      </c>
      <c r="V6" s="218">
        <v>0.25</v>
      </c>
      <c r="W6" s="218">
        <v>0.64</v>
      </c>
      <c r="X6" s="218">
        <v>2.15</v>
      </c>
      <c r="Y6" s="218">
        <v>0</v>
      </c>
      <c r="Z6" s="218">
        <v>4.0599999999999996</v>
      </c>
      <c r="AA6" s="218">
        <v>1.1200000000000001</v>
      </c>
      <c r="AB6" s="218">
        <v>0</v>
      </c>
      <c r="AC6" s="218">
        <v>4.54</v>
      </c>
      <c r="AD6" s="218">
        <v>0</v>
      </c>
      <c r="AE6" s="218">
        <v>0</v>
      </c>
      <c r="AF6" s="218">
        <v>0</v>
      </c>
      <c r="AG6" s="218">
        <v>3</v>
      </c>
      <c r="AH6" s="218">
        <v>0</v>
      </c>
      <c r="AI6" s="218">
        <v>0</v>
      </c>
      <c r="AJ6" s="218">
        <v>0</v>
      </c>
      <c r="AK6" s="218">
        <v>1.56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16.850000000000001</v>
      </c>
      <c r="E7" s="218">
        <v>0</v>
      </c>
      <c r="F7" s="218">
        <v>0</v>
      </c>
      <c r="G7" s="218">
        <v>31.7</v>
      </c>
      <c r="H7" s="218">
        <v>0</v>
      </c>
      <c r="I7" s="218">
        <v>0</v>
      </c>
      <c r="J7" s="218">
        <v>38.97</v>
      </c>
      <c r="K7" s="218">
        <v>17.059999999999999</v>
      </c>
      <c r="L7" s="218">
        <v>0.36</v>
      </c>
      <c r="M7" s="218">
        <v>2.16</v>
      </c>
      <c r="N7" s="218">
        <v>1.77</v>
      </c>
      <c r="O7" s="218">
        <v>2.4900000000000002</v>
      </c>
      <c r="P7" s="218">
        <v>1</v>
      </c>
      <c r="Q7" s="218">
        <v>0.3</v>
      </c>
      <c r="R7" s="218">
        <v>0.64</v>
      </c>
      <c r="S7" s="218">
        <v>0.4</v>
      </c>
      <c r="T7" s="218">
        <v>0.03</v>
      </c>
      <c r="U7" s="218">
        <v>1.78</v>
      </c>
      <c r="V7" s="218">
        <v>0.25</v>
      </c>
      <c r="W7" s="218">
        <v>0.64</v>
      </c>
      <c r="X7" s="218">
        <v>2.15</v>
      </c>
      <c r="Y7" s="218">
        <v>0</v>
      </c>
      <c r="Z7" s="218">
        <v>4.0599999999999996</v>
      </c>
      <c r="AA7" s="218">
        <v>1.1200000000000001</v>
      </c>
      <c r="AB7" s="218">
        <v>0</v>
      </c>
      <c r="AC7" s="218">
        <v>4.54</v>
      </c>
      <c r="AD7" s="218">
        <v>0</v>
      </c>
      <c r="AE7" s="218">
        <v>0</v>
      </c>
      <c r="AF7" s="218">
        <v>0</v>
      </c>
      <c r="AG7" s="218">
        <v>3</v>
      </c>
      <c r="AH7" s="218">
        <v>0</v>
      </c>
      <c r="AI7" s="218">
        <v>0</v>
      </c>
      <c r="AJ7" s="218">
        <v>0</v>
      </c>
      <c r="AK7" s="218">
        <v>1.56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16.850000000000001</v>
      </c>
      <c r="E8" s="218">
        <v>0</v>
      </c>
      <c r="F8" s="218">
        <v>0</v>
      </c>
      <c r="G8" s="218">
        <v>31.7</v>
      </c>
      <c r="H8" s="218">
        <v>0</v>
      </c>
      <c r="I8" s="218">
        <v>0</v>
      </c>
      <c r="J8" s="218">
        <v>38.97</v>
      </c>
      <c r="K8" s="218">
        <v>17.059999999999999</v>
      </c>
      <c r="L8" s="218">
        <v>0.36</v>
      </c>
      <c r="M8" s="218">
        <v>2.16</v>
      </c>
      <c r="N8" s="218">
        <v>1.77</v>
      </c>
      <c r="O8" s="218">
        <v>2.4900000000000002</v>
      </c>
      <c r="P8" s="218">
        <v>1</v>
      </c>
      <c r="Q8" s="218">
        <v>0.3</v>
      </c>
      <c r="R8" s="218">
        <v>0.64</v>
      </c>
      <c r="S8" s="218">
        <v>0.4</v>
      </c>
      <c r="T8" s="218">
        <v>0.03</v>
      </c>
      <c r="U8" s="218">
        <v>1.78</v>
      </c>
      <c r="V8" s="218">
        <v>0.25</v>
      </c>
      <c r="W8" s="218">
        <v>0.64</v>
      </c>
      <c r="X8" s="218">
        <v>2.15</v>
      </c>
      <c r="Y8" s="218">
        <v>0</v>
      </c>
      <c r="Z8" s="218">
        <v>4.0599999999999996</v>
      </c>
      <c r="AA8" s="218">
        <v>1.1200000000000001</v>
      </c>
      <c r="AB8" s="218">
        <v>0</v>
      </c>
      <c r="AC8" s="218">
        <v>4.95</v>
      </c>
      <c r="AD8" s="218">
        <v>0</v>
      </c>
      <c r="AE8" s="218">
        <v>0</v>
      </c>
      <c r="AF8" s="218">
        <v>0</v>
      </c>
      <c r="AG8" s="218">
        <v>3</v>
      </c>
      <c r="AH8" s="218">
        <v>0</v>
      </c>
      <c r="AI8" s="218">
        <v>0</v>
      </c>
      <c r="AJ8" s="218">
        <v>0</v>
      </c>
      <c r="AK8" s="218">
        <v>1.56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16.850000000000001</v>
      </c>
      <c r="E9" s="218">
        <v>0</v>
      </c>
      <c r="F9" s="218">
        <v>0</v>
      </c>
      <c r="G9" s="218">
        <v>31.7</v>
      </c>
      <c r="H9" s="218">
        <v>0</v>
      </c>
      <c r="I9" s="218">
        <v>0</v>
      </c>
      <c r="J9" s="218">
        <v>38.97</v>
      </c>
      <c r="K9" s="218">
        <v>17.059999999999999</v>
      </c>
      <c r="L9" s="218">
        <v>0.36</v>
      </c>
      <c r="M9" s="218">
        <v>2.16</v>
      </c>
      <c r="N9" s="218">
        <v>1.77</v>
      </c>
      <c r="O9" s="218">
        <v>2.4900000000000002</v>
      </c>
      <c r="P9" s="218">
        <v>1</v>
      </c>
      <c r="Q9" s="218">
        <v>0.3</v>
      </c>
      <c r="R9" s="218">
        <v>0.64</v>
      </c>
      <c r="S9" s="218">
        <v>0.4</v>
      </c>
      <c r="T9" s="218">
        <v>0.03</v>
      </c>
      <c r="U9" s="218">
        <v>1.69</v>
      </c>
      <c r="V9" s="218">
        <v>0.25</v>
      </c>
      <c r="W9" s="218">
        <v>0.64</v>
      </c>
      <c r="X9" s="218">
        <v>2.15</v>
      </c>
      <c r="Y9" s="218">
        <v>0</v>
      </c>
      <c r="Z9" s="218">
        <v>4.0599999999999996</v>
      </c>
      <c r="AA9" s="218">
        <v>1.1200000000000001</v>
      </c>
      <c r="AB9" s="218">
        <v>0</v>
      </c>
      <c r="AC9" s="218">
        <v>4.95</v>
      </c>
      <c r="AD9" s="218">
        <v>0</v>
      </c>
      <c r="AE9" s="218">
        <v>0</v>
      </c>
      <c r="AF9" s="218">
        <v>0</v>
      </c>
      <c r="AG9" s="218">
        <v>5.35</v>
      </c>
      <c r="AH9" s="218">
        <v>0</v>
      </c>
      <c r="AI9" s="218">
        <v>0</v>
      </c>
      <c r="AJ9" s="218">
        <v>0</v>
      </c>
      <c r="AK9" s="218">
        <v>1.56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16.68</v>
      </c>
      <c r="E10" s="218">
        <v>0</v>
      </c>
      <c r="F10" s="218">
        <v>0</v>
      </c>
      <c r="G10" s="218">
        <v>31.07</v>
      </c>
      <c r="H10" s="218">
        <v>0</v>
      </c>
      <c r="I10" s="218">
        <v>0</v>
      </c>
      <c r="J10" s="218">
        <v>37.32</v>
      </c>
      <c r="K10" s="218">
        <v>14.84</v>
      </c>
      <c r="L10" s="218">
        <v>0.36</v>
      </c>
      <c r="M10" s="218">
        <v>2.16</v>
      </c>
      <c r="N10" s="218">
        <v>1.77</v>
      </c>
      <c r="O10" s="218">
        <v>2.4900000000000002</v>
      </c>
      <c r="P10" s="218">
        <v>1</v>
      </c>
      <c r="Q10" s="218">
        <v>0.3</v>
      </c>
      <c r="R10" s="218">
        <v>0.64</v>
      </c>
      <c r="S10" s="218">
        <v>0.4</v>
      </c>
      <c r="T10" s="218">
        <v>0.03</v>
      </c>
      <c r="U10" s="218">
        <v>1.61</v>
      </c>
      <c r="V10" s="218">
        <v>0.25</v>
      </c>
      <c r="W10" s="218">
        <v>0.64</v>
      </c>
      <c r="X10" s="218">
        <v>2.15</v>
      </c>
      <c r="Y10" s="218">
        <v>0</v>
      </c>
      <c r="Z10" s="218">
        <v>4.0599999999999996</v>
      </c>
      <c r="AA10" s="218">
        <v>1.1200000000000001</v>
      </c>
      <c r="AB10" s="218">
        <v>0</v>
      </c>
      <c r="AC10" s="218">
        <v>4.95</v>
      </c>
      <c r="AD10" s="218">
        <v>0</v>
      </c>
      <c r="AE10" s="218">
        <v>0</v>
      </c>
      <c r="AF10" s="218">
        <v>0</v>
      </c>
      <c r="AG10" s="218">
        <v>5.35</v>
      </c>
      <c r="AH10" s="218">
        <v>0</v>
      </c>
      <c r="AI10" s="218">
        <v>0</v>
      </c>
      <c r="AJ10" s="218">
        <v>0</v>
      </c>
      <c r="AK10" s="218">
        <v>1.56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16.850000000000001</v>
      </c>
      <c r="E11" s="218">
        <v>0</v>
      </c>
      <c r="F11" s="218">
        <v>0</v>
      </c>
      <c r="G11" s="218">
        <v>31.7</v>
      </c>
      <c r="H11" s="218">
        <v>0</v>
      </c>
      <c r="I11" s="218">
        <v>0</v>
      </c>
      <c r="J11" s="218">
        <v>38.97</v>
      </c>
      <c r="K11" s="218">
        <v>17.059999999999999</v>
      </c>
      <c r="L11" s="218">
        <v>0.36</v>
      </c>
      <c r="M11" s="218">
        <v>2.16</v>
      </c>
      <c r="N11" s="218">
        <v>1.77</v>
      </c>
      <c r="O11" s="218">
        <v>2.4900000000000002</v>
      </c>
      <c r="P11" s="218">
        <v>1</v>
      </c>
      <c r="Q11" s="218">
        <v>0</v>
      </c>
      <c r="R11" s="218">
        <v>0.64</v>
      </c>
      <c r="S11" s="218">
        <v>0</v>
      </c>
      <c r="T11" s="218">
        <v>0.03</v>
      </c>
      <c r="U11" s="218">
        <v>1.49</v>
      </c>
      <c r="V11" s="218">
        <v>0.25</v>
      </c>
      <c r="W11" s="218">
        <v>0.64</v>
      </c>
      <c r="X11" s="218">
        <v>2.15</v>
      </c>
      <c r="Y11" s="218">
        <v>0</v>
      </c>
      <c r="Z11" s="218">
        <v>3.02</v>
      </c>
      <c r="AA11" s="218">
        <v>0.84</v>
      </c>
      <c r="AB11" s="218">
        <v>0</v>
      </c>
      <c r="AC11" s="218">
        <v>4.95</v>
      </c>
      <c r="AD11" s="218">
        <v>0</v>
      </c>
      <c r="AE11" s="218">
        <v>0</v>
      </c>
      <c r="AF11" s="218">
        <v>0</v>
      </c>
      <c r="AG11" s="218">
        <v>3</v>
      </c>
      <c r="AH11" s="218">
        <v>0</v>
      </c>
      <c r="AI11" s="218">
        <v>0</v>
      </c>
      <c r="AJ11" s="218">
        <v>0</v>
      </c>
      <c r="AK11" s="218">
        <v>17.440000000000001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16.850000000000001</v>
      </c>
      <c r="E12" s="218">
        <v>0</v>
      </c>
      <c r="F12" s="218">
        <v>0</v>
      </c>
      <c r="G12" s="218">
        <v>31.7</v>
      </c>
      <c r="H12" s="218">
        <v>0</v>
      </c>
      <c r="I12" s="218">
        <v>0</v>
      </c>
      <c r="J12" s="218">
        <v>38.97</v>
      </c>
      <c r="K12" s="218">
        <v>17.059999999999999</v>
      </c>
      <c r="L12" s="218">
        <v>0.36</v>
      </c>
      <c r="M12" s="218">
        <v>2.16</v>
      </c>
      <c r="N12" s="218">
        <v>1.77</v>
      </c>
      <c r="O12" s="218">
        <v>2.4900000000000002</v>
      </c>
      <c r="P12" s="218">
        <v>1</v>
      </c>
      <c r="Q12" s="218">
        <v>0.3</v>
      </c>
      <c r="R12" s="218">
        <v>0.64</v>
      </c>
      <c r="S12" s="218">
        <v>0.4</v>
      </c>
      <c r="T12" s="218">
        <v>0.03</v>
      </c>
      <c r="U12" s="218">
        <v>1.49</v>
      </c>
      <c r="V12" s="218">
        <v>0.25</v>
      </c>
      <c r="W12" s="218">
        <v>0.64</v>
      </c>
      <c r="X12" s="218">
        <v>2.15</v>
      </c>
      <c r="Y12" s="218">
        <v>0</v>
      </c>
      <c r="Z12" s="218">
        <v>3.02</v>
      </c>
      <c r="AA12" s="218">
        <v>0.84</v>
      </c>
      <c r="AB12" s="218">
        <v>0</v>
      </c>
      <c r="AC12" s="218">
        <v>4.95</v>
      </c>
      <c r="AD12" s="218">
        <v>0</v>
      </c>
      <c r="AE12" s="218">
        <v>0</v>
      </c>
      <c r="AF12" s="218">
        <v>0</v>
      </c>
      <c r="AG12" s="218">
        <v>3</v>
      </c>
      <c r="AH12" s="218">
        <v>0</v>
      </c>
      <c r="AI12" s="218">
        <v>0</v>
      </c>
      <c r="AJ12" s="218">
        <v>0</v>
      </c>
      <c r="AK12" s="218">
        <v>17.440000000000001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16.850000000000001</v>
      </c>
      <c r="E13" s="218">
        <v>0</v>
      </c>
      <c r="F13" s="218">
        <v>0</v>
      </c>
      <c r="G13" s="218">
        <v>31.7</v>
      </c>
      <c r="H13" s="218">
        <v>0</v>
      </c>
      <c r="I13" s="218">
        <v>0</v>
      </c>
      <c r="J13" s="218">
        <v>38.97</v>
      </c>
      <c r="K13" s="218">
        <v>17.059999999999999</v>
      </c>
      <c r="L13" s="218">
        <v>0.36</v>
      </c>
      <c r="M13" s="218">
        <v>2.16</v>
      </c>
      <c r="N13" s="218">
        <v>1.77</v>
      </c>
      <c r="O13" s="218">
        <v>2.4900000000000002</v>
      </c>
      <c r="P13" s="218">
        <v>1</v>
      </c>
      <c r="Q13" s="218">
        <v>0.3</v>
      </c>
      <c r="R13" s="218">
        <v>0.64</v>
      </c>
      <c r="S13" s="218">
        <v>0.4</v>
      </c>
      <c r="T13" s="218">
        <v>0.03</v>
      </c>
      <c r="U13" s="218">
        <v>1.49</v>
      </c>
      <c r="V13" s="218">
        <v>0.25</v>
      </c>
      <c r="W13" s="218">
        <v>0.64</v>
      </c>
      <c r="X13" s="218">
        <v>2.15</v>
      </c>
      <c r="Y13" s="218">
        <v>0</v>
      </c>
      <c r="Z13" s="218">
        <v>4.0599999999999996</v>
      </c>
      <c r="AA13" s="218">
        <v>1.1200000000000001</v>
      </c>
      <c r="AB13" s="218">
        <v>0</v>
      </c>
      <c r="AC13" s="218">
        <v>4.95</v>
      </c>
      <c r="AD13" s="218">
        <v>0</v>
      </c>
      <c r="AE13" s="218">
        <v>0</v>
      </c>
      <c r="AF13" s="218">
        <v>0</v>
      </c>
      <c r="AG13" s="218">
        <v>3</v>
      </c>
      <c r="AH13" s="218">
        <v>0</v>
      </c>
      <c r="AI13" s="218">
        <v>0</v>
      </c>
      <c r="AJ13" s="218">
        <v>0</v>
      </c>
      <c r="AK13" s="218">
        <v>17.440000000000001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16.850000000000001</v>
      </c>
      <c r="E14" s="218">
        <v>0</v>
      </c>
      <c r="F14" s="218">
        <v>0</v>
      </c>
      <c r="G14" s="218">
        <v>31.7</v>
      </c>
      <c r="H14" s="218">
        <v>0</v>
      </c>
      <c r="I14" s="218">
        <v>0</v>
      </c>
      <c r="J14" s="218">
        <v>38.97</v>
      </c>
      <c r="K14" s="218">
        <v>31.35</v>
      </c>
      <c r="L14" s="218">
        <v>0.36</v>
      </c>
      <c r="M14" s="218">
        <v>2.16</v>
      </c>
      <c r="N14" s="218">
        <v>1.77</v>
      </c>
      <c r="O14" s="218">
        <v>2.4900000000000002</v>
      </c>
      <c r="P14" s="218">
        <v>1</v>
      </c>
      <c r="Q14" s="218">
        <v>0.3</v>
      </c>
      <c r="R14" s="218">
        <v>0.64</v>
      </c>
      <c r="S14" s="218">
        <v>0.4</v>
      </c>
      <c r="T14" s="218">
        <v>0.03</v>
      </c>
      <c r="U14" s="218">
        <v>1.49</v>
      </c>
      <c r="V14" s="218">
        <v>0.25</v>
      </c>
      <c r="W14" s="218">
        <v>0.64</v>
      </c>
      <c r="X14" s="218">
        <v>2.15</v>
      </c>
      <c r="Y14" s="218">
        <v>0</v>
      </c>
      <c r="Z14" s="218">
        <v>4.0599999999999996</v>
      </c>
      <c r="AA14" s="218">
        <v>1.1200000000000001</v>
      </c>
      <c r="AB14" s="218">
        <v>0</v>
      </c>
      <c r="AC14" s="218">
        <v>4.95</v>
      </c>
      <c r="AD14" s="218">
        <v>0</v>
      </c>
      <c r="AE14" s="218">
        <v>0</v>
      </c>
      <c r="AF14" s="218">
        <v>0</v>
      </c>
      <c r="AG14" s="218">
        <v>3</v>
      </c>
      <c r="AH14" s="218">
        <v>0</v>
      </c>
      <c r="AI14" s="218">
        <v>0</v>
      </c>
      <c r="AJ14" s="218">
        <v>0</v>
      </c>
      <c r="AK14" s="218">
        <v>17.440000000000001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16.850000000000001</v>
      </c>
      <c r="E15" s="218">
        <v>0</v>
      </c>
      <c r="F15" s="218">
        <v>0</v>
      </c>
      <c r="G15" s="218">
        <v>31.7</v>
      </c>
      <c r="H15" s="218">
        <v>0</v>
      </c>
      <c r="I15" s="218">
        <v>0</v>
      </c>
      <c r="J15" s="218">
        <v>38.97</v>
      </c>
      <c r="K15" s="218">
        <v>35.21</v>
      </c>
      <c r="L15" s="218">
        <v>0.36</v>
      </c>
      <c r="M15" s="218">
        <v>2.16</v>
      </c>
      <c r="N15" s="218">
        <v>1.77</v>
      </c>
      <c r="O15" s="218">
        <v>2.4900000000000002</v>
      </c>
      <c r="P15" s="218">
        <v>1</v>
      </c>
      <c r="Q15" s="218">
        <v>0.3</v>
      </c>
      <c r="R15" s="218">
        <v>0.64</v>
      </c>
      <c r="S15" s="218">
        <v>0.4</v>
      </c>
      <c r="T15" s="218">
        <v>0.03</v>
      </c>
      <c r="U15" s="218">
        <v>1.49</v>
      </c>
      <c r="V15" s="218">
        <v>0.25</v>
      </c>
      <c r="W15" s="218">
        <v>0.64</v>
      </c>
      <c r="X15" s="218">
        <v>2.15</v>
      </c>
      <c r="Y15" s="218">
        <v>0</v>
      </c>
      <c r="Z15" s="218">
        <v>4.0599999999999996</v>
      </c>
      <c r="AA15" s="218">
        <v>1.1200000000000001</v>
      </c>
      <c r="AB15" s="218">
        <v>0</v>
      </c>
      <c r="AC15" s="218">
        <v>4.95</v>
      </c>
      <c r="AD15" s="218">
        <v>0</v>
      </c>
      <c r="AE15" s="218">
        <v>0</v>
      </c>
      <c r="AF15" s="218">
        <v>0</v>
      </c>
      <c r="AG15" s="218">
        <v>3</v>
      </c>
      <c r="AH15" s="218">
        <v>0</v>
      </c>
      <c r="AI15" s="218">
        <v>0</v>
      </c>
      <c r="AJ15" s="218">
        <v>0</v>
      </c>
      <c r="AK15" s="218">
        <v>15.59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16.850000000000001</v>
      </c>
      <c r="E16" s="218">
        <v>0</v>
      </c>
      <c r="F16" s="218">
        <v>0</v>
      </c>
      <c r="G16" s="218">
        <v>31.7</v>
      </c>
      <c r="H16" s="218">
        <v>0</v>
      </c>
      <c r="I16" s="218">
        <v>0</v>
      </c>
      <c r="J16" s="218">
        <v>38.97</v>
      </c>
      <c r="K16" s="218">
        <v>57.45</v>
      </c>
      <c r="L16" s="218">
        <v>0.36</v>
      </c>
      <c r="M16" s="218">
        <v>2.16</v>
      </c>
      <c r="N16" s="218">
        <v>1.77</v>
      </c>
      <c r="O16" s="218">
        <v>2.4900000000000002</v>
      </c>
      <c r="P16" s="218">
        <v>1</v>
      </c>
      <c r="Q16" s="218">
        <v>0.3</v>
      </c>
      <c r="R16" s="218">
        <v>0.64</v>
      </c>
      <c r="S16" s="218">
        <v>0.4</v>
      </c>
      <c r="T16" s="218">
        <v>0.03</v>
      </c>
      <c r="U16" s="218">
        <v>1.49</v>
      </c>
      <c r="V16" s="218">
        <v>0.25</v>
      </c>
      <c r="W16" s="218">
        <v>0.64</v>
      </c>
      <c r="X16" s="218">
        <v>2.15</v>
      </c>
      <c r="Y16" s="218">
        <v>0</v>
      </c>
      <c r="Z16" s="218">
        <v>4.0599999999999996</v>
      </c>
      <c r="AA16" s="218">
        <v>1.1200000000000001</v>
      </c>
      <c r="AB16" s="218">
        <v>0</v>
      </c>
      <c r="AC16" s="218">
        <v>4.95</v>
      </c>
      <c r="AD16" s="218">
        <v>0</v>
      </c>
      <c r="AE16" s="218">
        <v>0</v>
      </c>
      <c r="AF16" s="218">
        <v>0</v>
      </c>
      <c r="AG16" s="218">
        <v>3</v>
      </c>
      <c r="AH16" s="218">
        <v>0</v>
      </c>
      <c r="AI16" s="218">
        <v>0</v>
      </c>
      <c r="AJ16" s="218">
        <v>0</v>
      </c>
      <c r="AK16" s="218">
        <v>15.59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16.850000000000001</v>
      </c>
      <c r="E17" s="218">
        <v>0</v>
      </c>
      <c r="F17" s="218">
        <v>0</v>
      </c>
      <c r="G17" s="218">
        <v>31.7</v>
      </c>
      <c r="H17" s="218">
        <v>0</v>
      </c>
      <c r="I17" s="218">
        <v>0</v>
      </c>
      <c r="J17" s="218">
        <v>40.07</v>
      </c>
      <c r="K17" s="218">
        <v>75.819999999999993</v>
      </c>
      <c r="L17" s="218">
        <v>0.36</v>
      </c>
      <c r="M17" s="218">
        <v>2.16</v>
      </c>
      <c r="N17" s="218">
        <v>1.77</v>
      </c>
      <c r="O17" s="218">
        <v>2.4900000000000002</v>
      </c>
      <c r="P17" s="218">
        <v>1</v>
      </c>
      <c r="Q17" s="218">
        <v>0.3</v>
      </c>
      <c r="R17" s="218">
        <v>0.64</v>
      </c>
      <c r="S17" s="218">
        <v>0.4</v>
      </c>
      <c r="T17" s="218">
        <v>0.03</v>
      </c>
      <c r="U17" s="218">
        <v>1.49</v>
      </c>
      <c r="V17" s="218">
        <v>0.25</v>
      </c>
      <c r="W17" s="218">
        <v>0.64</v>
      </c>
      <c r="X17" s="218">
        <v>2.15</v>
      </c>
      <c r="Y17" s="218">
        <v>0</v>
      </c>
      <c r="Z17" s="218">
        <v>4.0599999999999996</v>
      </c>
      <c r="AA17" s="218">
        <v>1.1200000000000001</v>
      </c>
      <c r="AB17" s="218">
        <v>0</v>
      </c>
      <c r="AC17" s="218">
        <v>4.95</v>
      </c>
      <c r="AD17" s="218">
        <v>0</v>
      </c>
      <c r="AE17" s="218">
        <v>0</v>
      </c>
      <c r="AF17" s="218">
        <v>0</v>
      </c>
      <c r="AG17" s="218">
        <v>3</v>
      </c>
      <c r="AH17" s="218">
        <v>0</v>
      </c>
      <c r="AI17" s="218">
        <v>0</v>
      </c>
      <c r="AJ17" s="218">
        <v>0</v>
      </c>
      <c r="AK17" s="218">
        <v>15.59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16.850000000000001</v>
      </c>
      <c r="E18" s="218">
        <v>0</v>
      </c>
      <c r="F18" s="218">
        <v>0</v>
      </c>
      <c r="G18" s="218">
        <v>31.7</v>
      </c>
      <c r="H18" s="218">
        <v>0</v>
      </c>
      <c r="I18" s="218">
        <v>0</v>
      </c>
      <c r="J18" s="218">
        <v>38.97</v>
      </c>
      <c r="K18" s="218">
        <v>100.96</v>
      </c>
      <c r="L18" s="218">
        <v>0.36</v>
      </c>
      <c r="M18" s="218">
        <v>2.16</v>
      </c>
      <c r="N18" s="218">
        <v>1.77</v>
      </c>
      <c r="O18" s="218">
        <v>2.4900000000000002</v>
      </c>
      <c r="P18" s="218">
        <v>1</v>
      </c>
      <c r="Q18" s="218">
        <v>0.3</v>
      </c>
      <c r="R18" s="218">
        <v>0.64</v>
      </c>
      <c r="S18" s="218">
        <v>0.4</v>
      </c>
      <c r="T18" s="218">
        <v>0.03</v>
      </c>
      <c r="U18" s="218">
        <v>1.49</v>
      </c>
      <c r="V18" s="218">
        <v>0.25</v>
      </c>
      <c r="W18" s="218">
        <v>0.64</v>
      </c>
      <c r="X18" s="218">
        <v>2.15</v>
      </c>
      <c r="Y18" s="218">
        <v>0</v>
      </c>
      <c r="Z18" s="218">
        <v>4.0599999999999996</v>
      </c>
      <c r="AA18" s="218">
        <v>1.1200000000000001</v>
      </c>
      <c r="AB18" s="218">
        <v>0</v>
      </c>
      <c r="AC18" s="218">
        <v>4.95</v>
      </c>
      <c r="AD18" s="218">
        <v>0</v>
      </c>
      <c r="AE18" s="218">
        <v>0</v>
      </c>
      <c r="AF18" s="218">
        <v>0</v>
      </c>
      <c r="AG18" s="218">
        <v>3</v>
      </c>
      <c r="AH18" s="218">
        <v>0</v>
      </c>
      <c r="AI18" s="218">
        <v>0</v>
      </c>
      <c r="AJ18" s="218">
        <v>0</v>
      </c>
      <c r="AK18" s="218">
        <v>15.59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16.850000000000001</v>
      </c>
      <c r="E19" s="218">
        <v>0</v>
      </c>
      <c r="F19" s="218">
        <v>0</v>
      </c>
      <c r="G19" s="218">
        <v>31.7</v>
      </c>
      <c r="H19" s="218">
        <v>0</v>
      </c>
      <c r="I19" s="218">
        <v>0</v>
      </c>
      <c r="J19" s="218">
        <v>40.07</v>
      </c>
      <c r="K19" s="218">
        <v>130.93</v>
      </c>
      <c r="L19" s="218">
        <v>0.36</v>
      </c>
      <c r="M19" s="218">
        <v>2.16</v>
      </c>
      <c r="N19" s="218">
        <v>1.77</v>
      </c>
      <c r="O19" s="218">
        <v>2.4900000000000002</v>
      </c>
      <c r="P19" s="218">
        <v>1</v>
      </c>
      <c r="Q19" s="218">
        <v>0.3</v>
      </c>
      <c r="R19" s="218">
        <v>0.64</v>
      </c>
      <c r="S19" s="218">
        <v>0.4</v>
      </c>
      <c r="T19" s="218">
        <v>0.03</v>
      </c>
      <c r="U19" s="218">
        <v>1.49</v>
      </c>
      <c r="V19" s="218">
        <v>0.25</v>
      </c>
      <c r="W19" s="218">
        <v>0.64</v>
      </c>
      <c r="X19" s="218">
        <v>2.15</v>
      </c>
      <c r="Y19" s="218">
        <v>0</v>
      </c>
      <c r="Z19" s="218">
        <v>4.0599999999999996</v>
      </c>
      <c r="AA19" s="218">
        <v>1.1200000000000001</v>
      </c>
      <c r="AB19" s="218">
        <v>0</v>
      </c>
      <c r="AC19" s="218">
        <v>4.95</v>
      </c>
      <c r="AD19" s="218">
        <v>0</v>
      </c>
      <c r="AE19" s="218">
        <v>0</v>
      </c>
      <c r="AF19" s="218">
        <v>0</v>
      </c>
      <c r="AG19" s="218">
        <v>3</v>
      </c>
      <c r="AH19" s="218">
        <v>0</v>
      </c>
      <c r="AI19" s="218">
        <v>0</v>
      </c>
      <c r="AJ19" s="218">
        <v>0</v>
      </c>
      <c r="AK19" s="218">
        <v>15.59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16.850000000000001</v>
      </c>
      <c r="E20" s="218">
        <v>0</v>
      </c>
      <c r="F20" s="218">
        <v>0</v>
      </c>
      <c r="G20" s="218">
        <v>31.7</v>
      </c>
      <c r="H20" s="218">
        <v>0</v>
      </c>
      <c r="I20" s="218">
        <v>0</v>
      </c>
      <c r="J20" s="218">
        <v>40.07</v>
      </c>
      <c r="K20" s="218">
        <v>150.26</v>
      </c>
      <c r="L20" s="218">
        <v>0.36</v>
      </c>
      <c r="M20" s="218">
        <v>2.16</v>
      </c>
      <c r="N20" s="218">
        <v>1.77</v>
      </c>
      <c r="O20" s="218">
        <v>2.4900000000000002</v>
      </c>
      <c r="P20" s="218">
        <v>1</v>
      </c>
      <c r="Q20" s="218">
        <v>0.3</v>
      </c>
      <c r="R20" s="218">
        <v>0.64</v>
      </c>
      <c r="S20" s="218">
        <v>0.4</v>
      </c>
      <c r="T20" s="218">
        <v>0.03</v>
      </c>
      <c r="U20" s="218">
        <v>1.49</v>
      </c>
      <c r="V20" s="218">
        <v>0.25</v>
      </c>
      <c r="W20" s="218">
        <v>0.64</v>
      </c>
      <c r="X20" s="218">
        <v>2.15</v>
      </c>
      <c r="Y20" s="218">
        <v>0</v>
      </c>
      <c r="Z20" s="218">
        <v>4.0599999999999996</v>
      </c>
      <c r="AA20" s="218">
        <v>1.1200000000000001</v>
      </c>
      <c r="AB20" s="218">
        <v>0</v>
      </c>
      <c r="AC20" s="218">
        <v>4.95</v>
      </c>
      <c r="AD20" s="218">
        <v>0</v>
      </c>
      <c r="AE20" s="218">
        <v>0</v>
      </c>
      <c r="AF20" s="218">
        <v>0</v>
      </c>
      <c r="AG20" s="218">
        <v>3</v>
      </c>
      <c r="AH20" s="218">
        <v>0</v>
      </c>
      <c r="AI20" s="218">
        <v>0</v>
      </c>
      <c r="AJ20" s="218">
        <v>0</v>
      </c>
      <c r="AK20" s="218">
        <v>15.59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16.850000000000001</v>
      </c>
      <c r="E21" s="218">
        <v>0</v>
      </c>
      <c r="F21" s="218">
        <v>0</v>
      </c>
      <c r="G21" s="218">
        <v>32.24</v>
      </c>
      <c r="H21" s="218">
        <v>0</v>
      </c>
      <c r="I21" s="218">
        <v>0</v>
      </c>
      <c r="J21" s="218">
        <v>40.07</v>
      </c>
      <c r="K21" s="218">
        <v>165.73</v>
      </c>
      <c r="L21" s="218">
        <v>0.36</v>
      </c>
      <c r="M21" s="218">
        <v>2.16</v>
      </c>
      <c r="N21" s="218">
        <v>1.77</v>
      </c>
      <c r="O21" s="218">
        <v>2.4900000000000002</v>
      </c>
      <c r="P21" s="218">
        <v>1</v>
      </c>
      <c r="Q21" s="218">
        <v>0.31</v>
      </c>
      <c r="R21" s="218">
        <v>0.64</v>
      </c>
      <c r="S21" s="218">
        <v>0.39</v>
      </c>
      <c r="T21" s="218">
        <v>0.03</v>
      </c>
      <c r="U21" s="218">
        <v>1.49</v>
      </c>
      <c r="V21" s="218">
        <v>0.25</v>
      </c>
      <c r="W21" s="218">
        <v>0.64</v>
      </c>
      <c r="X21" s="218">
        <v>2.15</v>
      </c>
      <c r="Y21" s="218">
        <v>0</v>
      </c>
      <c r="Z21" s="218">
        <v>4.0599999999999996</v>
      </c>
      <c r="AA21" s="218">
        <v>1.1200000000000001</v>
      </c>
      <c r="AB21" s="218">
        <v>0</v>
      </c>
      <c r="AC21" s="218">
        <v>4.95</v>
      </c>
      <c r="AD21" s="218">
        <v>0</v>
      </c>
      <c r="AE21" s="218">
        <v>0</v>
      </c>
      <c r="AF21" s="218">
        <v>0</v>
      </c>
      <c r="AG21" s="218">
        <v>3.57</v>
      </c>
      <c r="AH21" s="218">
        <v>0</v>
      </c>
      <c r="AI21" s="218">
        <v>0</v>
      </c>
      <c r="AJ21" s="218">
        <v>0</v>
      </c>
      <c r="AK21" s="218">
        <v>15.59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16.850000000000001</v>
      </c>
      <c r="E22" s="218">
        <v>0</v>
      </c>
      <c r="F22" s="218">
        <v>0</v>
      </c>
      <c r="G22" s="218">
        <v>32.24</v>
      </c>
      <c r="H22" s="218">
        <v>0</v>
      </c>
      <c r="I22" s="218">
        <v>0</v>
      </c>
      <c r="J22" s="218">
        <v>40.07</v>
      </c>
      <c r="K22" s="218">
        <v>190.87</v>
      </c>
      <c r="L22" s="218">
        <v>0.36</v>
      </c>
      <c r="M22" s="218">
        <v>2.16</v>
      </c>
      <c r="N22" s="218">
        <v>1.77</v>
      </c>
      <c r="O22" s="218">
        <v>2.4900000000000002</v>
      </c>
      <c r="P22" s="218">
        <v>1</v>
      </c>
      <c r="Q22" s="218">
        <v>0.3</v>
      </c>
      <c r="R22" s="218">
        <v>0.64</v>
      </c>
      <c r="S22" s="218">
        <v>0.4</v>
      </c>
      <c r="T22" s="218">
        <v>0.03</v>
      </c>
      <c r="U22" s="218">
        <v>1.49</v>
      </c>
      <c r="V22" s="218">
        <v>0.25</v>
      </c>
      <c r="W22" s="218">
        <v>0.64</v>
      </c>
      <c r="X22" s="218">
        <v>2.15</v>
      </c>
      <c r="Y22" s="218">
        <v>0</v>
      </c>
      <c r="Z22" s="218">
        <v>4.0599999999999996</v>
      </c>
      <c r="AA22" s="218">
        <v>1.1200000000000001</v>
      </c>
      <c r="AB22" s="218">
        <v>0</v>
      </c>
      <c r="AC22" s="218">
        <v>4.95</v>
      </c>
      <c r="AD22" s="218">
        <v>0</v>
      </c>
      <c r="AE22" s="218">
        <v>0</v>
      </c>
      <c r="AF22" s="218">
        <v>0</v>
      </c>
      <c r="AG22" s="218">
        <v>3.57</v>
      </c>
      <c r="AH22" s="218">
        <v>0</v>
      </c>
      <c r="AI22" s="218">
        <v>0</v>
      </c>
      <c r="AJ22" s="218">
        <v>0</v>
      </c>
      <c r="AK22" s="218">
        <v>15.59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13.29</v>
      </c>
      <c r="E23" s="218">
        <v>0</v>
      </c>
      <c r="F23" s="218">
        <v>0</v>
      </c>
      <c r="G23" s="218">
        <v>32.24</v>
      </c>
      <c r="H23" s="218">
        <v>0</v>
      </c>
      <c r="I23" s="218">
        <v>0</v>
      </c>
      <c r="J23" s="218">
        <v>40.07</v>
      </c>
      <c r="K23" s="218">
        <v>234.37</v>
      </c>
      <c r="L23" s="218">
        <v>0.36</v>
      </c>
      <c r="M23" s="218">
        <v>2.16</v>
      </c>
      <c r="N23" s="218">
        <v>1.77</v>
      </c>
      <c r="O23" s="218">
        <v>2.4900000000000002</v>
      </c>
      <c r="P23" s="218">
        <v>1</v>
      </c>
      <c r="Q23" s="218">
        <v>0.3</v>
      </c>
      <c r="R23" s="218">
        <v>0.64</v>
      </c>
      <c r="S23" s="218">
        <v>0.4</v>
      </c>
      <c r="T23" s="218">
        <v>0.03</v>
      </c>
      <c r="U23" s="218">
        <v>1.49</v>
      </c>
      <c r="V23" s="218">
        <v>0.25</v>
      </c>
      <c r="W23" s="218">
        <v>0.64</v>
      </c>
      <c r="X23" s="218">
        <v>2.15</v>
      </c>
      <c r="Y23" s="218">
        <v>0</v>
      </c>
      <c r="Z23" s="218">
        <v>4.0599999999999996</v>
      </c>
      <c r="AA23" s="218">
        <v>1.1200000000000001</v>
      </c>
      <c r="AB23" s="218">
        <v>0</v>
      </c>
      <c r="AC23" s="218">
        <v>4.95</v>
      </c>
      <c r="AD23" s="218">
        <v>0</v>
      </c>
      <c r="AE23" s="218">
        <v>0</v>
      </c>
      <c r="AF23" s="218">
        <v>0</v>
      </c>
      <c r="AG23" s="218">
        <v>2.44</v>
      </c>
      <c r="AH23" s="218">
        <v>0</v>
      </c>
      <c r="AI23" s="218">
        <v>0</v>
      </c>
      <c r="AJ23" s="218">
        <v>0</v>
      </c>
      <c r="AK23" s="218">
        <v>15.59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13.29</v>
      </c>
      <c r="E24" s="218">
        <v>0</v>
      </c>
      <c r="F24" s="218">
        <v>0</v>
      </c>
      <c r="G24" s="218">
        <v>32.24</v>
      </c>
      <c r="H24" s="218">
        <v>0</v>
      </c>
      <c r="I24" s="218">
        <v>0</v>
      </c>
      <c r="J24" s="218">
        <v>40.07</v>
      </c>
      <c r="K24" s="218">
        <v>252.75</v>
      </c>
      <c r="L24" s="218">
        <v>0.36</v>
      </c>
      <c r="M24" s="218">
        <v>2.16</v>
      </c>
      <c r="N24" s="218">
        <v>1.77</v>
      </c>
      <c r="O24" s="218">
        <v>2.4900000000000002</v>
      </c>
      <c r="P24" s="218">
        <v>1</v>
      </c>
      <c r="Q24" s="218">
        <v>6.32</v>
      </c>
      <c r="R24" s="218">
        <v>0.64</v>
      </c>
      <c r="S24" s="218">
        <v>7.19</v>
      </c>
      <c r="T24" s="218">
        <v>0.8</v>
      </c>
      <c r="U24" s="218">
        <v>1.49</v>
      </c>
      <c r="V24" s="218">
        <v>0.25</v>
      </c>
      <c r="W24" s="218">
        <v>0.64</v>
      </c>
      <c r="X24" s="218">
        <v>2.15</v>
      </c>
      <c r="Y24" s="218">
        <v>0</v>
      </c>
      <c r="Z24" s="218">
        <v>4.0599999999999996</v>
      </c>
      <c r="AA24" s="218">
        <v>1.1200000000000001</v>
      </c>
      <c r="AB24" s="218">
        <v>0</v>
      </c>
      <c r="AC24" s="218">
        <v>4.95</v>
      </c>
      <c r="AD24" s="218">
        <v>0</v>
      </c>
      <c r="AE24" s="218">
        <v>0</v>
      </c>
      <c r="AF24" s="218">
        <v>0</v>
      </c>
      <c r="AG24" s="218">
        <v>2.44</v>
      </c>
      <c r="AH24" s="218">
        <v>0</v>
      </c>
      <c r="AI24" s="218">
        <v>0</v>
      </c>
      <c r="AJ24" s="218">
        <v>0</v>
      </c>
      <c r="AK24" s="218">
        <v>15.59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12.78</v>
      </c>
      <c r="E25" s="218">
        <v>0</v>
      </c>
      <c r="F25" s="218">
        <v>0</v>
      </c>
      <c r="G25" s="218">
        <v>32.24</v>
      </c>
      <c r="H25" s="218">
        <v>0</v>
      </c>
      <c r="I25" s="218">
        <v>0</v>
      </c>
      <c r="J25" s="218">
        <v>40.07</v>
      </c>
      <c r="K25" s="218">
        <v>244.14</v>
      </c>
      <c r="L25" s="218">
        <v>7.83</v>
      </c>
      <c r="M25" s="218">
        <v>2.16</v>
      </c>
      <c r="N25" s="218">
        <v>1.77</v>
      </c>
      <c r="O25" s="218">
        <v>2.4900000000000002</v>
      </c>
      <c r="P25" s="218">
        <v>1</v>
      </c>
      <c r="Q25" s="218">
        <v>5.96</v>
      </c>
      <c r="R25" s="218">
        <v>0.64</v>
      </c>
      <c r="S25" s="218">
        <v>8.91</v>
      </c>
      <c r="T25" s="218">
        <v>0.75</v>
      </c>
      <c r="U25" s="218">
        <v>1.49</v>
      </c>
      <c r="V25" s="218">
        <v>0.25</v>
      </c>
      <c r="W25" s="218">
        <v>0.64</v>
      </c>
      <c r="X25" s="218">
        <v>2.15</v>
      </c>
      <c r="Y25" s="218">
        <v>0</v>
      </c>
      <c r="Z25" s="218">
        <v>4.0599999999999996</v>
      </c>
      <c r="AA25" s="218">
        <v>19.18</v>
      </c>
      <c r="AB25" s="218">
        <v>0</v>
      </c>
      <c r="AC25" s="218">
        <v>4.95</v>
      </c>
      <c r="AD25" s="218">
        <v>0</v>
      </c>
      <c r="AE25" s="218">
        <v>0</v>
      </c>
      <c r="AF25" s="218">
        <v>0</v>
      </c>
      <c r="AG25" s="218">
        <v>2.44</v>
      </c>
      <c r="AH25" s="218">
        <v>0</v>
      </c>
      <c r="AI25" s="218">
        <v>0</v>
      </c>
      <c r="AJ25" s="218">
        <v>0</v>
      </c>
      <c r="AK25" s="218">
        <v>15.59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12.27</v>
      </c>
      <c r="E26" s="218">
        <v>0</v>
      </c>
      <c r="F26" s="218">
        <v>0</v>
      </c>
      <c r="G26" s="218">
        <v>32.24</v>
      </c>
      <c r="H26" s="218">
        <v>0</v>
      </c>
      <c r="I26" s="218">
        <v>0</v>
      </c>
      <c r="J26" s="218">
        <v>40.07</v>
      </c>
      <c r="K26" s="218">
        <v>244.14</v>
      </c>
      <c r="L26" s="218">
        <v>7.83</v>
      </c>
      <c r="M26" s="218">
        <v>2.16</v>
      </c>
      <c r="N26" s="218">
        <v>1.77</v>
      </c>
      <c r="O26" s="218">
        <v>2.4900000000000002</v>
      </c>
      <c r="P26" s="218">
        <v>1</v>
      </c>
      <c r="Q26" s="218">
        <v>5.96</v>
      </c>
      <c r="R26" s="218">
        <v>15.4</v>
      </c>
      <c r="S26" s="218">
        <v>8.91</v>
      </c>
      <c r="T26" s="218">
        <v>0.75</v>
      </c>
      <c r="U26" s="218">
        <v>1.49</v>
      </c>
      <c r="V26" s="218">
        <v>0.25</v>
      </c>
      <c r="W26" s="218">
        <v>0.64</v>
      </c>
      <c r="X26" s="218">
        <v>2.15</v>
      </c>
      <c r="Y26" s="218">
        <v>0</v>
      </c>
      <c r="Z26" s="218">
        <v>4.0599999999999996</v>
      </c>
      <c r="AA26" s="218">
        <v>19.18</v>
      </c>
      <c r="AB26" s="218">
        <v>0</v>
      </c>
      <c r="AC26" s="218">
        <v>4.95</v>
      </c>
      <c r="AD26" s="218">
        <v>0</v>
      </c>
      <c r="AE26" s="218">
        <v>0</v>
      </c>
      <c r="AF26" s="218">
        <v>0</v>
      </c>
      <c r="AG26" s="218">
        <v>2.44</v>
      </c>
      <c r="AH26" s="218">
        <v>0</v>
      </c>
      <c r="AI26" s="218">
        <v>0</v>
      </c>
      <c r="AJ26" s="218">
        <v>0</v>
      </c>
      <c r="AK26" s="218">
        <v>15.59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11.76</v>
      </c>
      <c r="E27" s="218">
        <v>0</v>
      </c>
      <c r="F27" s="218">
        <v>0</v>
      </c>
      <c r="G27" s="218">
        <v>33.32</v>
      </c>
      <c r="H27" s="218">
        <v>0</v>
      </c>
      <c r="I27" s="218">
        <v>0</v>
      </c>
      <c r="J27" s="218">
        <v>40.07</v>
      </c>
      <c r="K27" s="218">
        <v>252.74</v>
      </c>
      <c r="L27" s="218">
        <v>7.83</v>
      </c>
      <c r="M27" s="218">
        <v>2.16</v>
      </c>
      <c r="N27" s="218">
        <v>1.77</v>
      </c>
      <c r="O27" s="218">
        <v>2.4900000000000002</v>
      </c>
      <c r="P27" s="218">
        <v>1</v>
      </c>
      <c r="Q27" s="218">
        <v>5.96</v>
      </c>
      <c r="R27" s="218">
        <v>15.4</v>
      </c>
      <c r="S27" s="218">
        <v>8.91</v>
      </c>
      <c r="T27" s="218">
        <v>0.75</v>
      </c>
      <c r="U27" s="218">
        <v>1.49</v>
      </c>
      <c r="V27" s="218">
        <v>0.25</v>
      </c>
      <c r="W27" s="218">
        <v>0.64</v>
      </c>
      <c r="X27" s="218">
        <v>2.15</v>
      </c>
      <c r="Y27" s="218">
        <v>0</v>
      </c>
      <c r="Z27" s="218">
        <v>4.0599999999999996</v>
      </c>
      <c r="AA27" s="218">
        <v>19.18</v>
      </c>
      <c r="AB27" s="218">
        <v>0</v>
      </c>
      <c r="AC27" s="218">
        <v>4.54</v>
      </c>
      <c r="AD27" s="218">
        <v>0</v>
      </c>
      <c r="AE27" s="218">
        <v>0</v>
      </c>
      <c r="AF27" s="218">
        <v>0</v>
      </c>
      <c r="AG27" s="218">
        <v>2.44</v>
      </c>
      <c r="AH27" s="218">
        <v>0</v>
      </c>
      <c r="AI27" s="218">
        <v>0</v>
      </c>
      <c r="AJ27" s="218">
        <v>0</v>
      </c>
      <c r="AK27" s="218">
        <v>15.59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11.25</v>
      </c>
      <c r="E28" s="218">
        <v>0</v>
      </c>
      <c r="F28" s="218">
        <v>0</v>
      </c>
      <c r="G28" s="218">
        <v>33.32</v>
      </c>
      <c r="H28" s="218">
        <v>0</v>
      </c>
      <c r="I28" s="218">
        <v>0</v>
      </c>
      <c r="J28" s="218">
        <v>40.07</v>
      </c>
      <c r="K28" s="218">
        <v>251.96</v>
      </c>
      <c r="L28" s="218">
        <v>7.83</v>
      </c>
      <c r="M28" s="218">
        <v>2.16</v>
      </c>
      <c r="N28" s="218">
        <v>1.77</v>
      </c>
      <c r="O28" s="218">
        <v>2.4900000000000002</v>
      </c>
      <c r="P28" s="218">
        <v>1</v>
      </c>
      <c r="Q28" s="218">
        <v>5.96</v>
      </c>
      <c r="R28" s="218">
        <v>15.4</v>
      </c>
      <c r="S28" s="218">
        <v>8.91</v>
      </c>
      <c r="T28" s="218">
        <v>0.75</v>
      </c>
      <c r="U28" s="218">
        <v>1.49</v>
      </c>
      <c r="V28" s="218">
        <v>0.25</v>
      </c>
      <c r="W28" s="218">
        <v>0.64</v>
      </c>
      <c r="X28" s="218">
        <v>2.15</v>
      </c>
      <c r="Y28" s="218">
        <v>0</v>
      </c>
      <c r="Z28" s="218">
        <v>4.0599999999999996</v>
      </c>
      <c r="AA28" s="218">
        <v>19.18</v>
      </c>
      <c r="AB28" s="218">
        <v>0</v>
      </c>
      <c r="AC28" s="218">
        <v>4.54</v>
      </c>
      <c r="AD28" s="218">
        <v>0</v>
      </c>
      <c r="AE28" s="218">
        <v>0</v>
      </c>
      <c r="AF28" s="218">
        <v>0</v>
      </c>
      <c r="AG28" s="218">
        <v>2.44</v>
      </c>
      <c r="AH28" s="218">
        <v>0</v>
      </c>
      <c r="AI28" s="218">
        <v>0</v>
      </c>
      <c r="AJ28" s="218">
        <v>0</v>
      </c>
      <c r="AK28" s="218">
        <v>15.59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11.25</v>
      </c>
      <c r="E29" s="218">
        <v>0</v>
      </c>
      <c r="F29" s="218">
        <v>0</v>
      </c>
      <c r="G29" s="218">
        <v>32.78</v>
      </c>
      <c r="H29" s="218">
        <v>0</v>
      </c>
      <c r="I29" s="218">
        <v>0</v>
      </c>
      <c r="J29" s="218">
        <v>40.07</v>
      </c>
      <c r="K29" s="218">
        <v>251.96</v>
      </c>
      <c r="L29" s="218">
        <v>7.83</v>
      </c>
      <c r="M29" s="218">
        <v>2.16</v>
      </c>
      <c r="N29" s="218">
        <v>1.77</v>
      </c>
      <c r="O29" s="218">
        <v>2.4900000000000002</v>
      </c>
      <c r="P29" s="218">
        <v>1</v>
      </c>
      <c r="Q29" s="218">
        <v>5.96</v>
      </c>
      <c r="R29" s="218">
        <v>15.4</v>
      </c>
      <c r="S29" s="218">
        <v>8.91</v>
      </c>
      <c r="T29" s="218">
        <v>0.75</v>
      </c>
      <c r="U29" s="218">
        <v>1.49</v>
      </c>
      <c r="V29" s="218">
        <v>0.25</v>
      </c>
      <c r="W29" s="218">
        <v>0.64</v>
      </c>
      <c r="X29" s="218">
        <v>2.15</v>
      </c>
      <c r="Y29" s="218">
        <v>0</v>
      </c>
      <c r="Z29" s="218">
        <v>35.22</v>
      </c>
      <c r="AA29" s="218">
        <v>19.18</v>
      </c>
      <c r="AB29" s="218">
        <v>0</v>
      </c>
      <c r="AC29" s="218">
        <v>4.54</v>
      </c>
      <c r="AD29" s="218">
        <v>0</v>
      </c>
      <c r="AE29" s="218">
        <v>0</v>
      </c>
      <c r="AF29" s="218">
        <v>0</v>
      </c>
      <c r="AG29" s="218">
        <v>2.44</v>
      </c>
      <c r="AH29" s="218">
        <v>0</v>
      </c>
      <c r="AI29" s="218">
        <v>0</v>
      </c>
      <c r="AJ29" s="218">
        <v>0</v>
      </c>
      <c r="AK29" s="218">
        <v>15.59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11.25</v>
      </c>
      <c r="E30" s="218">
        <v>0</v>
      </c>
      <c r="F30" s="218">
        <v>0</v>
      </c>
      <c r="G30" s="218">
        <v>32.78</v>
      </c>
      <c r="H30" s="218">
        <v>0</v>
      </c>
      <c r="I30" s="218">
        <v>0</v>
      </c>
      <c r="J30" s="218">
        <v>40.07</v>
      </c>
      <c r="K30" s="218">
        <v>244.14</v>
      </c>
      <c r="L30" s="218">
        <v>7.83</v>
      </c>
      <c r="M30" s="218">
        <v>2.16</v>
      </c>
      <c r="N30" s="218">
        <v>1.77</v>
      </c>
      <c r="O30" s="218">
        <v>2.4900000000000002</v>
      </c>
      <c r="P30" s="218">
        <v>1</v>
      </c>
      <c r="Q30" s="218">
        <v>4.42</v>
      </c>
      <c r="R30" s="218">
        <v>15.4</v>
      </c>
      <c r="S30" s="218">
        <v>6.74</v>
      </c>
      <c r="T30" s="218">
        <v>0.75</v>
      </c>
      <c r="U30" s="218">
        <v>1.49</v>
      </c>
      <c r="V30" s="218">
        <v>0.25</v>
      </c>
      <c r="W30" s="218">
        <v>0.64</v>
      </c>
      <c r="X30" s="218">
        <v>2.15</v>
      </c>
      <c r="Y30" s="218">
        <v>0</v>
      </c>
      <c r="Z30" s="218">
        <v>64.22</v>
      </c>
      <c r="AA30" s="218">
        <v>19.18</v>
      </c>
      <c r="AB30" s="218">
        <v>0</v>
      </c>
      <c r="AC30" s="218">
        <v>4.54</v>
      </c>
      <c r="AD30" s="218">
        <v>0</v>
      </c>
      <c r="AE30" s="218">
        <v>0</v>
      </c>
      <c r="AF30" s="218">
        <v>0</v>
      </c>
      <c r="AG30" s="218">
        <v>2.44</v>
      </c>
      <c r="AH30" s="218">
        <v>0</v>
      </c>
      <c r="AI30" s="218">
        <v>0</v>
      </c>
      <c r="AJ30" s="218">
        <v>0</v>
      </c>
      <c r="AK30" s="218">
        <v>15.59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9.2200000000000006</v>
      </c>
      <c r="E31" s="218">
        <v>0</v>
      </c>
      <c r="F31" s="218">
        <v>0</v>
      </c>
      <c r="G31" s="218">
        <v>32.78</v>
      </c>
      <c r="H31" s="218">
        <v>0</v>
      </c>
      <c r="I31" s="218">
        <v>0</v>
      </c>
      <c r="J31" s="218">
        <v>40.07</v>
      </c>
      <c r="K31" s="218">
        <v>243.78</v>
      </c>
      <c r="L31" s="218">
        <v>7.83</v>
      </c>
      <c r="M31" s="218">
        <v>2.16</v>
      </c>
      <c r="N31" s="218">
        <v>1.77</v>
      </c>
      <c r="O31" s="218">
        <v>2.4900000000000002</v>
      </c>
      <c r="P31" s="218">
        <v>1</v>
      </c>
      <c r="Q31" s="218">
        <v>4.42</v>
      </c>
      <c r="R31" s="218">
        <v>15.4</v>
      </c>
      <c r="S31" s="218">
        <v>6.74</v>
      </c>
      <c r="T31" s="218">
        <v>0.75</v>
      </c>
      <c r="U31" s="218">
        <v>1.49</v>
      </c>
      <c r="V31" s="218">
        <v>7.57</v>
      </c>
      <c r="W31" s="218">
        <v>14.36</v>
      </c>
      <c r="X31" s="218">
        <v>50.29</v>
      </c>
      <c r="Y31" s="218">
        <v>0</v>
      </c>
      <c r="Z31" s="218">
        <v>64.22</v>
      </c>
      <c r="AA31" s="218">
        <v>19.18</v>
      </c>
      <c r="AB31" s="218">
        <v>0</v>
      </c>
      <c r="AC31" s="218">
        <v>4.54</v>
      </c>
      <c r="AD31" s="218">
        <v>0</v>
      </c>
      <c r="AE31" s="218">
        <v>0</v>
      </c>
      <c r="AF31" s="218">
        <v>0</v>
      </c>
      <c r="AG31" s="218">
        <v>1.87</v>
      </c>
      <c r="AH31" s="218">
        <v>0</v>
      </c>
      <c r="AI31" s="218">
        <v>0</v>
      </c>
      <c r="AJ31" s="218">
        <v>0</v>
      </c>
      <c r="AK31" s="218">
        <v>15.59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9.2200000000000006</v>
      </c>
      <c r="E32" s="218">
        <v>0</v>
      </c>
      <c r="F32" s="218">
        <v>0</v>
      </c>
      <c r="G32" s="218">
        <v>32.78</v>
      </c>
      <c r="H32" s="218">
        <v>0</v>
      </c>
      <c r="I32" s="218">
        <v>0</v>
      </c>
      <c r="J32" s="218">
        <v>40.07</v>
      </c>
      <c r="K32" s="218">
        <v>243.78</v>
      </c>
      <c r="L32" s="218">
        <v>7.83</v>
      </c>
      <c r="M32" s="218">
        <v>2.16</v>
      </c>
      <c r="N32" s="218">
        <v>1.77</v>
      </c>
      <c r="O32" s="218">
        <v>2.4900000000000002</v>
      </c>
      <c r="P32" s="218">
        <v>1</v>
      </c>
      <c r="Q32" s="218">
        <v>4.42</v>
      </c>
      <c r="R32" s="218">
        <v>15.4</v>
      </c>
      <c r="S32" s="218">
        <v>6.74</v>
      </c>
      <c r="T32" s="218">
        <v>0.75</v>
      </c>
      <c r="U32" s="218">
        <v>1.49</v>
      </c>
      <c r="V32" s="218">
        <v>7.57</v>
      </c>
      <c r="W32" s="218">
        <v>14.36</v>
      </c>
      <c r="X32" s="218">
        <v>50.29</v>
      </c>
      <c r="Y32" s="218">
        <v>0</v>
      </c>
      <c r="Z32" s="218">
        <v>64.22</v>
      </c>
      <c r="AA32" s="218">
        <v>19.18</v>
      </c>
      <c r="AB32" s="218">
        <v>0</v>
      </c>
      <c r="AC32" s="218">
        <v>4.54</v>
      </c>
      <c r="AD32" s="218">
        <v>0</v>
      </c>
      <c r="AE32" s="218">
        <v>0</v>
      </c>
      <c r="AF32" s="218">
        <v>0</v>
      </c>
      <c r="AG32" s="218">
        <v>1.87</v>
      </c>
      <c r="AH32" s="218">
        <v>0</v>
      </c>
      <c r="AI32" s="218">
        <v>0</v>
      </c>
      <c r="AJ32" s="218">
        <v>0</v>
      </c>
      <c r="AK32" s="218">
        <v>15.59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9.2200000000000006</v>
      </c>
      <c r="E33" s="218">
        <v>0</v>
      </c>
      <c r="F33" s="218">
        <v>0</v>
      </c>
      <c r="G33" s="218">
        <v>32.78</v>
      </c>
      <c r="H33" s="218">
        <v>0</v>
      </c>
      <c r="I33" s="218">
        <v>0</v>
      </c>
      <c r="J33" s="218">
        <v>40.07</v>
      </c>
      <c r="K33" s="218">
        <v>242.24</v>
      </c>
      <c r="L33" s="218">
        <v>7.83</v>
      </c>
      <c r="M33" s="218">
        <v>2.16</v>
      </c>
      <c r="N33" s="218">
        <v>1.77</v>
      </c>
      <c r="O33" s="218">
        <v>2.4900000000000002</v>
      </c>
      <c r="P33" s="218">
        <v>1</v>
      </c>
      <c r="Q33" s="218">
        <v>4.1100000000000003</v>
      </c>
      <c r="R33" s="218">
        <v>14.54</v>
      </c>
      <c r="S33" s="218">
        <v>5.78</v>
      </c>
      <c r="T33" s="218">
        <v>0.69</v>
      </c>
      <c r="U33" s="218">
        <v>1.49</v>
      </c>
      <c r="V33" s="218">
        <v>7.57</v>
      </c>
      <c r="W33" s="218">
        <v>14.36</v>
      </c>
      <c r="X33" s="218">
        <v>50.29</v>
      </c>
      <c r="Y33" s="218">
        <v>0</v>
      </c>
      <c r="Z33" s="218">
        <v>64.22</v>
      </c>
      <c r="AA33" s="218">
        <v>19.18</v>
      </c>
      <c r="AB33" s="218">
        <v>0</v>
      </c>
      <c r="AC33" s="218">
        <v>4.54</v>
      </c>
      <c r="AD33" s="218">
        <v>0</v>
      </c>
      <c r="AE33" s="218">
        <v>0</v>
      </c>
      <c r="AF33" s="218">
        <v>0</v>
      </c>
      <c r="AG33" s="218">
        <v>1.87</v>
      </c>
      <c r="AH33" s="218">
        <v>0</v>
      </c>
      <c r="AI33" s="218">
        <v>0</v>
      </c>
      <c r="AJ33" s="218">
        <v>0</v>
      </c>
      <c r="AK33" s="218">
        <v>15.59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9.2200000000000006</v>
      </c>
      <c r="E34" s="218">
        <v>0</v>
      </c>
      <c r="F34" s="218">
        <v>0</v>
      </c>
      <c r="G34" s="218">
        <v>32.78</v>
      </c>
      <c r="H34" s="218">
        <v>0</v>
      </c>
      <c r="I34" s="218">
        <v>0</v>
      </c>
      <c r="J34" s="218">
        <v>40.07</v>
      </c>
      <c r="K34" s="218">
        <v>242.24</v>
      </c>
      <c r="L34" s="218">
        <v>7.83</v>
      </c>
      <c r="M34" s="218">
        <v>2.16</v>
      </c>
      <c r="N34" s="218">
        <v>1.77</v>
      </c>
      <c r="O34" s="218">
        <v>2.4900000000000002</v>
      </c>
      <c r="P34" s="218">
        <v>1</v>
      </c>
      <c r="Q34" s="218">
        <v>4.1100000000000003</v>
      </c>
      <c r="R34" s="218">
        <v>14.54</v>
      </c>
      <c r="S34" s="218">
        <v>5.78</v>
      </c>
      <c r="T34" s="218">
        <v>0.69</v>
      </c>
      <c r="U34" s="218">
        <v>1.49</v>
      </c>
      <c r="V34" s="218">
        <v>7.57</v>
      </c>
      <c r="W34" s="218">
        <v>14.36</v>
      </c>
      <c r="X34" s="218">
        <v>50.29</v>
      </c>
      <c r="Y34" s="218">
        <v>0</v>
      </c>
      <c r="Z34" s="218">
        <v>64.22</v>
      </c>
      <c r="AA34" s="218">
        <v>19.18</v>
      </c>
      <c r="AB34" s="218">
        <v>0</v>
      </c>
      <c r="AC34" s="218">
        <v>4.54</v>
      </c>
      <c r="AD34" s="218">
        <v>0</v>
      </c>
      <c r="AE34" s="218">
        <v>0</v>
      </c>
      <c r="AF34" s="218">
        <v>0</v>
      </c>
      <c r="AG34" s="218">
        <v>1.87</v>
      </c>
      <c r="AH34" s="218">
        <v>0</v>
      </c>
      <c r="AI34" s="218">
        <v>0</v>
      </c>
      <c r="AJ34" s="218">
        <v>0</v>
      </c>
      <c r="AK34" s="218">
        <v>15.59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15.55</v>
      </c>
      <c r="E35" s="218">
        <v>0</v>
      </c>
      <c r="F35" s="218">
        <v>0</v>
      </c>
      <c r="G35" s="218">
        <v>33.32</v>
      </c>
      <c r="H35" s="218">
        <v>0</v>
      </c>
      <c r="I35" s="218">
        <v>0</v>
      </c>
      <c r="J35" s="218">
        <v>40.07</v>
      </c>
      <c r="K35" s="218">
        <v>242.66</v>
      </c>
      <c r="L35" s="218">
        <v>5.82</v>
      </c>
      <c r="M35" s="218">
        <v>2.16</v>
      </c>
      <c r="N35" s="218">
        <v>1.77</v>
      </c>
      <c r="O35" s="218">
        <v>2.4900000000000002</v>
      </c>
      <c r="P35" s="218">
        <v>1</v>
      </c>
      <c r="Q35" s="218">
        <v>4.1100000000000003</v>
      </c>
      <c r="R35" s="218">
        <v>14.54</v>
      </c>
      <c r="S35" s="218">
        <v>6</v>
      </c>
      <c r="T35" s="218">
        <v>0.69</v>
      </c>
      <c r="U35" s="218">
        <v>1.49</v>
      </c>
      <c r="V35" s="218">
        <v>7.57</v>
      </c>
      <c r="W35" s="218">
        <v>14.36</v>
      </c>
      <c r="X35" s="218">
        <v>50.29</v>
      </c>
      <c r="Y35" s="218">
        <v>0</v>
      </c>
      <c r="Z35" s="218">
        <v>64.22</v>
      </c>
      <c r="AA35" s="218">
        <v>19.18</v>
      </c>
      <c r="AB35" s="218">
        <v>0</v>
      </c>
      <c r="AC35" s="218">
        <v>4.54</v>
      </c>
      <c r="AD35" s="218">
        <v>0</v>
      </c>
      <c r="AE35" s="218">
        <v>0</v>
      </c>
      <c r="AF35" s="218">
        <v>0</v>
      </c>
      <c r="AG35" s="218">
        <v>1.87</v>
      </c>
      <c r="AH35" s="218">
        <v>0</v>
      </c>
      <c r="AI35" s="218">
        <v>0</v>
      </c>
      <c r="AJ35" s="218">
        <v>0</v>
      </c>
      <c r="AK35" s="218">
        <v>15.63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16.850000000000001</v>
      </c>
      <c r="E36" s="218">
        <v>0</v>
      </c>
      <c r="F36" s="218">
        <v>0</v>
      </c>
      <c r="G36" s="218">
        <v>33.049999999999997</v>
      </c>
      <c r="H36" s="218">
        <v>0</v>
      </c>
      <c r="I36" s="218">
        <v>0</v>
      </c>
      <c r="J36" s="218">
        <v>38.97</v>
      </c>
      <c r="K36" s="218">
        <v>242.66</v>
      </c>
      <c r="L36" s="218">
        <v>5.82</v>
      </c>
      <c r="M36" s="218">
        <v>2.16</v>
      </c>
      <c r="N36" s="218">
        <v>1.77</v>
      </c>
      <c r="O36" s="218">
        <v>2.4900000000000002</v>
      </c>
      <c r="P36" s="218">
        <v>1</v>
      </c>
      <c r="Q36" s="218">
        <v>4.1100000000000003</v>
      </c>
      <c r="R36" s="218">
        <v>15.4</v>
      </c>
      <c r="S36" s="218">
        <v>6</v>
      </c>
      <c r="T36" s="218">
        <v>0.69</v>
      </c>
      <c r="U36" s="218">
        <v>1.49</v>
      </c>
      <c r="V36" s="218">
        <v>7.57</v>
      </c>
      <c r="W36" s="218">
        <v>14.36</v>
      </c>
      <c r="X36" s="218">
        <v>50.29</v>
      </c>
      <c r="Y36" s="218">
        <v>0</v>
      </c>
      <c r="Z36" s="218">
        <v>64.22</v>
      </c>
      <c r="AA36" s="218">
        <v>19.18</v>
      </c>
      <c r="AB36" s="218">
        <v>0</v>
      </c>
      <c r="AC36" s="218">
        <v>4.54</v>
      </c>
      <c r="AD36" s="218">
        <v>0</v>
      </c>
      <c r="AE36" s="218">
        <v>0</v>
      </c>
      <c r="AF36" s="218">
        <v>0</v>
      </c>
      <c r="AG36" s="218">
        <v>1.87</v>
      </c>
      <c r="AH36" s="218">
        <v>0</v>
      </c>
      <c r="AI36" s="218">
        <v>0</v>
      </c>
      <c r="AJ36" s="218">
        <v>0</v>
      </c>
      <c r="AK36" s="218">
        <v>15.63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16.850000000000001</v>
      </c>
      <c r="E37" s="218">
        <v>0</v>
      </c>
      <c r="F37" s="218">
        <v>0</v>
      </c>
      <c r="G37" s="218">
        <v>32.51</v>
      </c>
      <c r="H37" s="218">
        <v>0</v>
      </c>
      <c r="I37" s="218">
        <v>0</v>
      </c>
      <c r="J37" s="218">
        <v>38.97</v>
      </c>
      <c r="K37" s="218">
        <v>243.04</v>
      </c>
      <c r="L37" s="218">
        <v>5.82</v>
      </c>
      <c r="M37" s="218">
        <v>2.16</v>
      </c>
      <c r="N37" s="218">
        <v>1.77</v>
      </c>
      <c r="O37" s="218">
        <v>2.4900000000000002</v>
      </c>
      <c r="P37" s="218">
        <v>1</v>
      </c>
      <c r="Q37" s="218">
        <v>4.3499999999999996</v>
      </c>
      <c r="R37" s="218">
        <v>15.4</v>
      </c>
      <c r="S37" s="218">
        <v>5.99</v>
      </c>
      <c r="T37" s="218">
        <v>0.69</v>
      </c>
      <c r="U37" s="218">
        <v>1.49</v>
      </c>
      <c r="V37" s="218">
        <v>7.57</v>
      </c>
      <c r="W37" s="218">
        <v>14.36</v>
      </c>
      <c r="X37" s="218">
        <v>50.29</v>
      </c>
      <c r="Y37" s="218">
        <v>0</v>
      </c>
      <c r="Z37" s="218">
        <v>64.22</v>
      </c>
      <c r="AA37" s="218">
        <v>19.079999999999998</v>
      </c>
      <c r="AB37" s="218">
        <v>0</v>
      </c>
      <c r="AC37" s="218">
        <v>4.54</v>
      </c>
      <c r="AD37" s="218">
        <v>0</v>
      </c>
      <c r="AE37" s="218">
        <v>0</v>
      </c>
      <c r="AF37" s="218">
        <v>0</v>
      </c>
      <c r="AG37" s="218">
        <v>1.87</v>
      </c>
      <c r="AH37" s="218">
        <v>0</v>
      </c>
      <c r="AI37" s="218">
        <v>0</v>
      </c>
      <c r="AJ37" s="218">
        <v>0</v>
      </c>
      <c r="AK37" s="218">
        <v>15.63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16.850000000000001</v>
      </c>
      <c r="E38" s="218">
        <v>0</v>
      </c>
      <c r="F38" s="218">
        <v>0</v>
      </c>
      <c r="G38" s="218">
        <v>32.51</v>
      </c>
      <c r="H38" s="218">
        <v>0</v>
      </c>
      <c r="I38" s="218">
        <v>0</v>
      </c>
      <c r="J38" s="218">
        <v>38.97</v>
      </c>
      <c r="K38" s="218">
        <v>243.04</v>
      </c>
      <c r="L38" s="218">
        <v>5.82</v>
      </c>
      <c r="M38" s="218">
        <v>2.16</v>
      </c>
      <c r="N38" s="218">
        <v>1.77</v>
      </c>
      <c r="O38" s="218">
        <v>2.4900000000000002</v>
      </c>
      <c r="P38" s="218">
        <v>1</v>
      </c>
      <c r="Q38" s="218">
        <v>4.3499999999999996</v>
      </c>
      <c r="R38" s="218">
        <v>15.4</v>
      </c>
      <c r="S38" s="218">
        <v>6.15</v>
      </c>
      <c r="T38" s="218">
        <v>0.69</v>
      </c>
      <c r="U38" s="218">
        <v>1.49</v>
      </c>
      <c r="V38" s="218">
        <v>7.57</v>
      </c>
      <c r="W38" s="218">
        <v>14.36</v>
      </c>
      <c r="X38" s="218">
        <v>50.29</v>
      </c>
      <c r="Y38" s="218">
        <v>0</v>
      </c>
      <c r="Z38" s="218">
        <v>64.22</v>
      </c>
      <c r="AA38" s="218">
        <v>19.079999999999998</v>
      </c>
      <c r="AB38" s="218">
        <v>0</v>
      </c>
      <c r="AC38" s="218">
        <v>4.12</v>
      </c>
      <c r="AD38" s="218">
        <v>0</v>
      </c>
      <c r="AE38" s="218">
        <v>0</v>
      </c>
      <c r="AF38" s="218">
        <v>0</v>
      </c>
      <c r="AG38" s="218">
        <v>1.87</v>
      </c>
      <c r="AH38" s="218">
        <v>0</v>
      </c>
      <c r="AI38" s="218">
        <v>0</v>
      </c>
      <c r="AJ38" s="218">
        <v>0</v>
      </c>
      <c r="AK38" s="218">
        <v>15.63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16.850000000000001</v>
      </c>
      <c r="E39" s="218">
        <v>0</v>
      </c>
      <c r="F39" s="218">
        <v>0</v>
      </c>
      <c r="G39" s="218">
        <v>32.51</v>
      </c>
      <c r="H39" s="218">
        <v>0</v>
      </c>
      <c r="I39" s="218">
        <v>0</v>
      </c>
      <c r="J39" s="218">
        <v>38.97</v>
      </c>
      <c r="K39" s="218">
        <v>242.79</v>
      </c>
      <c r="L39" s="218">
        <v>5.82</v>
      </c>
      <c r="M39" s="218">
        <v>2.16</v>
      </c>
      <c r="N39" s="218">
        <v>1.77</v>
      </c>
      <c r="O39" s="218">
        <v>2.4900000000000002</v>
      </c>
      <c r="P39" s="218">
        <v>1</v>
      </c>
      <c r="Q39" s="218">
        <v>4.0999999999999996</v>
      </c>
      <c r="R39" s="218">
        <v>15.4</v>
      </c>
      <c r="S39" s="218">
        <v>6.11</v>
      </c>
      <c r="T39" s="218">
        <v>0.69</v>
      </c>
      <c r="U39" s="218">
        <v>1.49</v>
      </c>
      <c r="V39" s="218">
        <v>7.57</v>
      </c>
      <c r="W39" s="218">
        <v>14.36</v>
      </c>
      <c r="X39" s="218">
        <v>50.29</v>
      </c>
      <c r="Y39" s="218">
        <v>0</v>
      </c>
      <c r="Z39" s="218">
        <v>64.22</v>
      </c>
      <c r="AA39" s="218">
        <v>19.18</v>
      </c>
      <c r="AB39" s="218">
        <v>0</v>
      </c>
      <c r="AC39" s="218">
        <v>4.12</v>
      </c>
      <c r="AD39" s="218">
        <v>0</v>
      </c>
      <c r="AE39" s="218">
        <v>0</v>
      </c>
      <c r="AF39" s="218">
        <v>0</v>
      </c>
      <c r="AG39" s="218">
        <v>1.3</v>
      </c>
      <c r="AH39" s="218">
        <v>0</v>
      </c>
      <c r="AI39" s="218">
        <v>0</v>
      </c>
      <c r="AJ39" s="218">
        <v>0</v>
      </c>
      <c r="AK39" s="218">
        <v>17.04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16.850000000000001</v>
      </c>
      <c r="E40" s="218">
        <v>0</v>
      </c>
      <c r="F40" s="218">
        <v>0</v>
      </c>
      <c r="G40" s="218">
        <v>32.51</v>
      </c>
      <c r="H40" s="218">
        <v>0</v>
      </c>
      <c r="I40" s="218">
        <v>0</v>
      </c>
      <c r="J40" s="218">
        <v>38.97</v>
      </c>
      <c r="K40" s="218">
        <v>242.79</v>
      </c>
      <c r="L40" s="218">
        <v>5.82</v>
      </c>
      <c r="M40" s="218">
        <v>2.16</v>
      </c>
      <c r="N40" s="218">
        <v>1.77</v>
      </c>
      <c r="O40" s="218">
        <v>2.4900000000000002</v>
      </c>
      <c r="P40" s="218">
        <v>1</v>
      </c>
      <c r="Q40" s="218">
        <v>4.0999999999999996</v>
      </c>
      <c r="R40" s="218">
        <v>15.4</v>
      </c>
      <c r="S40" s="218">
        <v>6.11</v>
      </c>
      <c r="T40" s="218">
        <v>0.69</v>
      </c>
      <c r="U40" s="218">
        <v>1.49</v>
      </c>
      <c r="V40" s="218">
        <v>7.57</v>
      </c>
      <c r="W40" s="218">
        <v>14.36</v>
      </c>
      <c r="X40" s="218">
        <v>50.29</v>
      </c>
      <c r="Y40" s="218">
        <v>0</v>
      </c>
      <c r="Z40" s="218">
        <v>64.22</v>
      </c>
      <c r="AA40" s="218">
        <v>19.18</v>
      </c>
      <c r="AB40" s="218">
        <v>0</v>
      </c>
      <c r="AC40" s="218">
        <v>4.12</v>
      </c>
      <c r="AD40" s="218">
        <v>0</v>
      </c>
      <c r="AE40" s="218">
        <v>0</v>
      </c>
      <c r="AF40" s="218">
        <v>0</v>
      </c>
      <c r="AG40" s="218">
        <v>1.3</v>
      </c>
      <c r="AH40" s="218">
        <v>0</v>
      </c>
      <c r="AI40" s="218">
        <v>0</v>
      </c>
      <c r="AJ40" s="218">
        <v>0</v>
      </c>
      <c r="AK40" s="218">
        <v>17.04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16.850000000000001</v>
      </c>
      <c r="E41" s="218">
        <v>0</v>
      </c>
      <c r="F41" s="218">
        <v>0</v>
      </c>
      <c r="G41" s="218">
        <v>32.51</v>
      </c>
      <c r="H41" s="218">
        <v>0</v>
      </c>
      <c r="I41" s="218">
        <v>0</v>
      </c>
      <c r="J41" s="218">
        <v>38.97</v>
      </c>
      <c r="K41" s="218">
        <v>242.79</v>
      </c>
      <c r="L41" s="218">
        <v>5.82</v>
      </c>
      <c r="M41" s="218">
        <v>2.16</v>
      </c>
      <c r="N41" s="218">
        <v>1.77</v>
      </c>
      <c r="O41" s="218">
        <v>2.4900000000000002</v>
      </c>
      <c r="P41" s="218">
        <v>1</v>
      </c>
      <c r="Q41" s="218">
        <v>4.6900000000000004</v>
      </c>
      <c r="R41" s="218">
        <v>15.4</v>
      </c>
      <c r="S41" s="218">
        <v>6.11</v>
      </c>
      <c r="T41" s="218">
        <v>0.69</v>
      </c>
      <c r="U41" s="218">
        <v>1.49</v>
      </c>
      <c r="V41" s="218">
        <v>7.57</v>
      </c>
      <c r="W41" s="218">
        <v>15.17</v>
      </c>
      <c r="X41" s="218">
        <v>50.29</v>
      </c>
      <c r="Y41" s="218">
        <v>0</v>
      </c>
      <c r="Z41" s="218">
        <v>64.22</v>
      </c>
      <c r="AA41" s="218">
        <v>19.18</v>
      </c>
      <c r="AB41" s="218">
        <v>0</v>
      </c>
      <c r="AC41" s="218">
        <v>4.12</v>
      </c>
      <c r="AD41" s="218">
        <v>0</v>
      </c>
      <c r="AE41" s="218">
        <v>0</v>
      </c>
      <c r="AF41" s="218">
        <v>0</v>
      </c>
      <c r="AG41" s="218">
        <v>1.3</v>
      </c>
      <c r="AH41" s="218">
        <v>0</v>
      </c>
      <c r="AI41" s="218">
        <v>0</v>
      </c>
      <c r="AJ41" s="218">
        <v>0</v>
      </c>
      <c r="AK41" s="218">
        <v>17.04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16.850000000000001</v>
      </c>
      <c r="E42" s="218">
        <v>0</v>
      </c>
      <c r="F42" s="218">
        <v>0</v>
      </c>
      <c r="G42" s="218">
        <v>32.51</v>
      </c>
      <c r="H42" s="218">
        <v>0</v>
      </c>
      <c r="I42" s="218">
        <v>0</v>
      </c>
      <c r="J42" s="218">
        <v>38.97</v>
      </c>
      <c r="K42" s="218">
        <v>242.79</v>
      </c>
      <c r="L42" s="218">
        <v>5.82</v>
      </c>
      <c r="M42" s="218">
        <v>2.16</v>
      </c>
      <c r="N42" s="218">
        <v>1.77</v>
      </c>
      <c r="O42" s="218">
        <v>2.4900000000000002</v>
      </c>
      <c r="P42" s="218">
        <v>1</v>
      </c>
      <c r="Q42" s="218">
        <v>4.6900000000000004</v>
      </c>
      <c r="R42" s="218">
        <v>13.99</v>
      </c>
      <c r="S42" s="218">
        <v>6.11</v>
      </c>
      <c r="T42" s="218">
        <v>0.69</v>
      </c>
      <c r="U42" s="218">
        <v>1.49</v>
      </c>
      <c r="V42" s="218">
        <v>7.57</v>
      </c>
      <c r="W42" s="218">
        <v>15.17</v>
      </c>
      <c r="X42" s="218">
        <v>50.29</v>
      </c>
      <c r="Y42" s="218">
        <v>0</v>
      </c>
      <c r="Z42" s="218">
        <v>62.23</v>
      </c>
      <c r="AA42" s="218">
        <v>18.68</v>
      </c>
      <c r="AB42" s="218">
        <v>0</v>
      </c>
      <c r="AC42" s="218">
        <v>4.12</v>
      </c>
      <c r="AD42" s="218">
        <v>0</v>
      </c>
      <c r="AE42" s="218">
        <v>0</v>
      </c>
      <c r="AF42" s="218">
        <v>0</v>
      </c>
      <c r="AG42" s="218">
        <v>1.3</v>
      </c>
      <c r="AH42" s="218">
        <v>0</v>
      </c>
      <c r="AI42" s="218">
        <v>0</v>
      </c>
      <c r="AJ42" s="218">
        <v>0</v>
      </c>
      <c r="AK42" s="218">
        <v>17.04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9.2200000000000006</v>
      </c>
      <c r="E43" s="218">
        <v>0</v>
      </c>
      <c r="F43" s="218">
        <v>0</v>
      </c>
      <c r="G43" s="218">
        <v>32.51</v>
      </c>
      <c r="H43" s="218">
        <v>0</v>
      </c>
      <c r="I43" s="218">
        <v>0</v>
      </c>
      <c r="J43" s="218">
        <v>38.97</v>
      </c>
      <c r="K43" s="218">
        <v>243.03</v>
      </c>
      <c r="L43" s="218">
        <v>6.07</v>
      </c>
      <c r="M43" s="218">
        <v>2.16</v>
      </c>
      <c r="N43" s="218">
        <v>1.77</v>
      </c>
      <c r="O43" s="218">
        <v>2.4900000000000002</v>
      </c>
      <c r="P43" s="218">
        <v>1</v>
      </c>
      <c r="Q43" s="218">
        <v>4.7</v>
      </c>
      <c r="R43" s="218">
        <v>15.4</v>
      </c>
      <c r="S43" s="218">
        <v>6.15</v>
      </c>
      <c r="T43" s="218">
        <v>0.69</v>
      </c>
      <c r="U43" s="218">
        <v>1.49</v>
      </c>
      <c r="V43" s="218">
        <v>7.57</v>
      </c>
      <c r="W43" s="218">
        <v>15.17</v>
      </c>
      <c r="X43" s="218">
        <v>50.29</v>
      </c>
      <c r="Y43" s="218">
        <v>0</v>
      </c>
      <c r="Z43" s="218">
        <v>64.22</v>
      </c>
      <c r="AA43" s="218">
        <v>18.68</v>
      </c>
      <c r="AB43" s="218">
        <v>0</v>
      </c>
      <c r="AC43" s="218">
        <v>3.71</v>
      </c>
      <c r="AD43" s="218">
        <v>0</v>
      </c>
      <c r="AE43" s="218">
        <v>0</v>
      </c>
      <c r="AF43" s="218">
        <v>0</v>
      </c>
      <c r="AG43" s="218">
        <v>1.3</v>
      </c>
      <c r="AH43" s="218">
        <v>0</v>
      </c>
      <c r="AI43" s="218">
        <v>0</v>
      </c>
      <c r="AJ43" s="218">
        <v>0</v>
      </c>
      <c r="AK43" s="218">
        <v>15.15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9.2200000000000006</v>
      </c>
      <c r="E44" s="218">
        <v>0</v>
      </c>
      <c r="F44" s="218">
        <v>0</v>
      </c>
      <c r="G44" s="218">
        <v>32.51</v>
      </c>
      <c r="H44" s="218">
        <v>0</v>
      </c>
      <c r="I44" s="218">
        <v>0</v>
      </c>
      <c r="J44" s="218">
        <v>38.97</v>
      </c>
      <c r="K44" s="218">
        <v>243.03</v>
      </c>
      <c r="L44" s="218">
        <v>6.07</v>
      </c>
      <c r="M44" s="218">
        <v>2.16</v>
      </c>
      <c r="N44" s="218">
        <v>1.77</v>
      </c>
      <c r="O44" s="218">
        <v>2.4900000000000002</v>
      </c>
      <c r="P44" s="218">
        <v>1</v>
      </c>
      <c r="Q44" s="218">
        <v>4.7</v>
      </c>
      <c r="R44" s="218">
        <v>15.4</v>
      </c>
      <c r="S44" s="218">
        <v>6.15</v>
      </c>
      <c r="T44" s="218">
        <v>0.69</v>
      </c>
      <c r="U44" s="218">
        <v>1.49</v>
      </c>
      <c r="V44" s="218">
        <v>7.57</v>
      </c>
      <c r="W44" s="218">
        <v>15.17</v>
      </c>
      <c r="X44" s="218">
        <v>50.29</v>
      </c>
      <c r="Y44" s="218">
        <v>0</v>
      </c>
      <c r="Z44" s="218">
        <v>64.22</v>
      </c>
      <c r="AA44" s="218">
        <v>18.68</v>
      </c>
      <c r="AB44" s="218">
        <v>0</v>
      </c>
      <c r="AC44" s="218">
        <v>3.71</v>
      </c>
      <c r="AD44" s="218">
        <v>0</v>
      </c>
      <c r="AE44" s="218">
        <v>0</v>
      </c>
      <c r="AF44" s="218">
        <v>0</v>
      </c>
      <c r="AG44" s="218">
        <v>1.3</v>
      </c>
      <c r="AH44" s="218">
        <v>0</v>
      </c>
      <c r="AI44" s="218">
        <v>0</v>
      </c>
      <c r="AJ44" s="218">
        <v>0</v>
      </c>
      <c r="AK44" s="218">
        <v>15.15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9.2200000000000006</v>
      </c>
      <c r="E45" s="218">
        <v>0</v>
      </c>
      <c r="F45" s="218">
        <v>0</v>
      </c>
      <c r="G45" s="218">
        <v>32.51</v>
      </c>
      <c r="H45" s="218">
        <v>0</v>
      </c>
      <c r="I45" s="218">
        <v>0</v>
      </c>
      <c r="J45" s="218">
        <v>38.97</v>
      </c>
      <c r="K45" s="218">
        <v>243.03</v>
      </c>
      <c r="L45" s="218">
        <v>6.07</v>
      </c>
      <c r="M45" s="218">
        <v>2.16</v>
      </c>
      <c r="N45" s="218">
        <v>1.77</v>
      </c>
      <c r="O45" s="218">
        <v>2.4900000000000002</v>
      </c>
      <c r="P45" s="218">
        <v>1</v>
      </c>
      <c r="Q45" s="218">
        <v>4.7</v>
      </c>
      <c r="R45" s="218">
        <v>15.4</v>
      </c>
      <c r="S45" s="218">
        <v>6.15</v>
      </c>
      <c r="T45" s="218">
        <v>0.69</v>
      </c>
      <c r="U45" s="218">
        <v>1.49</v>
      </c>
      <c r="V45" s="218">
        <v>7.57</v>
      </c>
      <c r="W45" s="218">
        <v>15.17</v>
      </c>
      <c r="X45" s="218">
        <v>50.29</v>
      </c>
      <c r="Y45" s="218">
        <v>0</v>
      </c>
      <c r="Z45" s="218">
        <v>64.22</v>
      </c>
      <c r="AA45" s="218">
        <v>18.68</v>
      </c>
      <c r="AB45" s="218">
        <v>0</v>
      </c>
      <c r="AC45" s="218">
        <v>3.29</v>
      </c>
      <c r="AD45" s="218">
        <v>0</v>
      </c>
      <c r="AE45" s="218">
        <v>0</v>
      </c>
      <c r="AF45" s="218">
        <v>0</v>
      </c>
      <c r="AG45" s="218">
        <v>1.3</v>
      </c>
      <c r="AH45" s="218">
        <v>0</v>
      </c>
      <c r="AI45" s="218">
        <v>0</v>
      </c>
      <c r="AJ45" s="218">
        <v>0</v>
      </c>
      <c r="AK45" s="218">
        <v>15.15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9.2200000000000006</v>
      </c>
      <c r="E46" s="218">
        <v>0</v>
      </c>
      <c r="F46" s="218">
        <v>0</v>
      </c>
      <c r="G46" s="218">
        <v>32.51</v>
      </c>
      <c r="H46" s="218">
        <v>0</v>
      </c>
      <c r="I46" s="218">
        <v>0</v>
      </c>
      <c r="J46" s="218">
        <v>38.97</v>
      </c>
      <c r="K46" s="218">
        <v>243.03</v>
      </c>
      <c r="L46" s="218">
        <v>6.07</v>
      </c>
      <c r="M46" s="218">
        <v>2.16</v>
      </c>
      <c r="N46" s="218">
        <v>1.77</v>
      </c>
      <c r="O46" s="218">
        <v>2.4900000000000002</v>
      </c>
      <c r="P46" s="218">
        <v>1</v>
      </c>
      <c r="Q46" s="218">
        <v>4.7</v>
      </c>
      <c r="R46" s="218">
        <v>15.4</v>
      </c>
      <c r="S46" s="218">
        <v>6.15</v>
      </c>
      <c r="T46" s="218">
        <v>0.69</v>
      </c>
      <c r="U46" s="218">
        <v>1.49</v>
      </c>
      <c r="V46" s="218">
        <v>7.57</v>
      </c>
      <c r="W46" s="218">
        <v>15.17</v>
      </c>
      <c r="X46" s="218">
        <v>50.29</v>
      </c>
      <c r="Y46" s="218">
        <v>0</v>
      </c>
      <c r="Z46" s="218">
        <v>64.22</v>
      </c>
      <c r="AA46" s="218">
        <v>18.68</v>
      </c>
      <c r="AB46" s="218">
        <v>0</v>
      </c>
      <c r="AC46" s="218">
        <v>3.29</v>
      </c>
      <c r="AD46" s="218">
        <v>0</v>
      </c>
      <c r="AE46" s="218">
        <v>0</v>
      </c>
      <c r="AF46" s="218">
        <v>0</v>
      </c>
      <c r="AG46" s="218">
        <v>1.3</v>
      </c>
      <c r="AH46" s="218">
        <v>0</v>
      </c>
      <c r="AI46" s="218">
        <v>0</v>
      </c>
      <c r="AJ46" s="218">
        <v>0</v>
      </c>
      <c r="AK46" s="218">
        <v>15.15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9.2200000000000006</v>
      </c>
      <c r="E47" s="218">
        <v>0</v>
      </c>
      <c r="F47" s="218">
        <v>0</v>
      </c>
      <c r="G47" s="218">
        <v>32.51</v>
      </c>
      <c r="H47" s="218">
        <v>0</v>
      </c>
      <c r="I47" s="218">
        <v>0.24</v>
      </c>
      <c r="J47" s="218">
        <v>31.67</v>
      </c>
      <c r="K47" s="218">
        <v>243.03</v>
      </c>
      <c r="L47" s="218">
        <v>6.07</v>
      </c>
      <c r="M47" s="218">
        <v>2.16</v>
      </c>
      <c r="N47" s="218">
        <v>1.77</v>
      </c>
      <c r="O47" s="218">
        <v>2.4900000000000002</v>
      </c>
      <c r="P47" s="218">
        <v>1</v>
      </c>
      <c r="Q47" s="218">
        <v>4.7</v>
      </c>
      <c r="R47" s="218">
        <v>15.4</v>
      </c>
      <c r="S47" s="218">
        <v>6.15</v>
      </c>
      <c r="T47" s="218">
        <v>0.69</v>
      </c>
      <c r="U47" s="218">
        <v>1.49</v>
      </c>
      <c r="V47" s="218">
        <v>7.57</v>
      </c>
      <c r="W47" s="218">
        <v>15.17</v>
      </c>
      <c r="X47" s="218">
        <v>50.29</v>
      </c>
      <c r="Y47" s="218">
        <v>0</v>
      </c>
      <c r="Z47" s="218">
        <v>64.22</v>
      </c>
      <c r="AA47" s="218">
        <v>18.68</v>
      </c>
      <c r="AB47" s="218">
        <v>0</v>
      </c>
      <c r="AC47" s="218">
        <v>3.29</v>
      </c>
      <c r="AD47" s="218">
        <v>0</v>
      </c>
      <c r="AE47" s="218">
        <v>0</v>
      </c>
      <c r="AF47" s="218">
        <v>0</v>
      </c>
      <c r="AG47" s="218">
        <v>0.74</v>
      </c>
      <c r="AH47" s="218">
        <v>0</v>
      </c>
      <c r="AI47" s="218">
        <v>0</v>
      </c>
      <c r="AJ47" s="218">
        <v>0</v>
      </c>
      <c r="AK47" s="218">
        <v>15.15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9.2200000000000006</v>
      </c>
      <c r="E48" s="218">
        <v>0</v>
      </c>
      <c r="F48" s="218">
        <v>0</v>
      </c>
      <c r="G48" s="218">
        <v>32.51</v>
      </c>
      <c r="H48" s="218">
        <v>0</v>
      </c>
      <c r="I48" s="218">
        <v>0.24</v>
      </c>
      <c r="J48" s="218">
        <v>31.67</v>
      </c>
      <c r="K48" s="218">
        <v>243.03</v>
      </c>
      <c r="L48" s="218">
        <v>6.07</v>
      </c>
      <c r="M48" s="218">
        <v>2.16</v>
      </c>
      <c r="N48" s="218">
        <v>1.77</v>
      </c>
      <c r="O48" s="218">
        <v>2.4900000000000002</v>
      </c>
      <c r="P48" s="218">
        <v>1</v>
      </c>
      <c r="Q48" s="218">
        <v>4.7</v>
      </c>
      <c r="R48" s="218">
        <v>15.4</v>
      </c>
      <c r="S48" s="218">
        <v>6.15</v>
      </c>
      <c r="T48" s="218">
        <v>0.69</v>
      </c>
      <c r="U48" s="218">
        <v>1.49</v>
      </c>
      <c r="V48" s="218">
        <v>7.57</v>
      </c>
      <c r="W48" s="218">
        <v>15.17</v>
      </c>
      <c r="X48" s="218">
        <v>50.29</v>
      </c>
      <c r="Y48" s="218">
        <v>0</v>
      </c>
      <c r="Z48" s="218">
        <v>64.22</v>
      </c>
      <c r="AA48" s="218">
        <v>18.68</v>
      </c>
      <c r="AB48" s="218">
        <v>0</v>
      </c>
      <c r="AC48" s="218">
        <v>2.88</v>
      </c>
      <c r="AD48" s="218">
        <v>0</v>
      </c>
      <c r="AE48" s="218">
        <v>0</v>
      </c>
      <c r="AF48" s="218">
        <v>0</v>
      </c>
      <c r="AG48" s="218">
        <v>0.74</v>
      </c>
      <c r="AH48" s="218">
        <v>0</v>
      </c>
      <c r="AI48" s="218">
        <v>0</v>
      </c>
      <c r="AJ48" s="218">
        <v>0</v>
      </c>
      <c r="AK48" s="218">
        <v>15.15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15.55</v>
      </c>
      <c r="E49" s="218">
        <v>0</v>
      </c>
      <c r="F49" s="218">
        <v>0</v>
      </c>
      <c r="G49" s="218">
        <v>32.51</v>
      </c>
      <c r="H49" s="218">
        <v>0</v>
      </c>
      <c r="I49" s="218">
        <v>0</v>
      </c>
      <c r="J49" s="218">
        <v>38.97</v>
      </c>
      <c r="K49" s="218">
        <v>244.72</v>
      </c>
      <c r="L49" s="218">
        <v>5.69</v>
      </c>
      <c r="M49" s="218">
        <v>2.16</v>
      </c>
      <c r="N49" s="218">
        <v>1.77</v>
      </c>
      <c r="O49" s="218">
        <v>2.4900000000000002</v>
      </c>
      <c r="P49" s="218">
        <v>1</v>
      </c>
      <c r="Q49" s="218">
        <v>4.7</v>
      </c>
      <c r="R49" s="218">
        <v>16.100000000000001</v>
      </c>
      <c r="S49" s="218">
        <v>6.15</v>
      </c>
      <c r="T49" s="218">
        <v>0.69</v>
      </c>
      <c r="U49" s="218">
        <v>1.49</v>
      </c>
      <c r="V49" s="218">
        <v>7.57</v>
      </c>
      <c r="W49" s="218">
        <v>15.17</v>
      </c>
      <c r="X49" s="218">
        <v>50.29</v>
      </c>
      <c r="Y49" s="218">
        <v>0</v>
      </c>
      <c r="Z49" s="218">
        <v>66.36</v>
      </c>
      <c r="AA49" s="218">
        <v>18.68</v>
      </c>
      <c r="AB49" s="218">
        <v>0</v>
      </c>
      <c r="AC49" s="218">
        <v>2.88</v>
      </c>
      <c r="AD49" s="218">
        <v>0</v>
      </c>
      <c r="AE49" s="218">
        <v>0</v>
      </c>
      <c r="AF49" s="218">
        <v>0</v>
      </c>
      <c r="AG49" s="218">
        <v>0.74</v>
      </c>
      <c r="AH49" s="218">
        <v>0</v>
      </c>
      <c r="AI49" s="218">
        <v>0</v>
      </c>
      <c r="AJ49" s="218">
        <v>0</v>
      </c>
      <c r="AK49" s="218">
        <v>15.15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16.850000000000001</v>
      </c>
      <c r="E50" s="218">
        <v>0</v>
      </c>
      <c r="F50" s="218">
        <v>0</v>
      </c>
      <c r="G50" s="218">
        <v>32.51</v>
      </c>
      <c r="H50" s="218">
        <v>0</v>
      </c>
      <c r="I50" s="218">
        <v>0</v>
      </c>
      <c r="J50" s="218">
        <v>38.97</v>
      </c>
      <c r="K50" s="218">
        <v>244.72</v>
      </c>
      <c r="L50" s="218">
        <v>5.69</v>
      </c>
      <c r="M50" s="218">
        <v>2.16</v>
      </c>
      <c r="N50" s="218">
        <v>1.77</v>
      </c>
      <c r="O50" s="218">
        <v>2.4900000000000002</v>
      </c>
      <c r="P50" s="218">
        <v>1</v>
      </c>
      <c r="Q50" s="218">
        <v>4.7</v>
      </c>
      <c r="R50" s="218">
        <v>15.4</v>
      </c>
      <c r="S50" s="218">
        <v>6.15</v>
      </c>
      <c r="T50" s="218">
        <v>0.69</v>
      </c>
      <c r="U50" s="218">
        <v>1.49</v>
      </c>
      <c r="V50" s="218">
        <v>7.57</v>
      </c>
      <c r="W50" s="218">
        <v>15.17</v>
      </c>
      <c r="X50" s="218">
        <v>50.29</v>
      </c>
      <c r="Y50" s="218">
        <v>0</v>
      </c>
      <c r="Z50" s="218">
        <v>64.22</v>
      </c>
      <c r="AA50" s="218">
        <v>18.68</v>
      </c>
      <c r="AB50" s="218">
        <v>0</v>
      </c>
      <c r="AC50" s="218">
        <v>2.88</v>
      </c>
      <c r="AD50" s="218">
        <v>0</v>
      </c>
      <c r="AE50" s="218">
        <v>0</v>
      </c>
      <c r="AF50" s="218">
        <v>0</v>
      </c>
      <c r="AG50" s="218">
        <v>0.74</v>
      </c>
      <c r="AH50" s="218">
        <v>0</v>
      </c>
      <c r="AI50" s="218">
        <v>0</v>
      </c>
      <c r="AJ50" s="218">
        <v>0</v>
      </c>
      <c r="AK50" s="218">
        <v>15.15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16.850000000000001</v>
      </c>
      <c r="E51" s="218">
        <v>0</v>
      </c>
      <c r="F51" s="218">
        <v>0</v>
      </c>
      <c r="G51" s="218">
        <v>32.51</v>
      </c>
      <c r="H51" s="218">
        <v>0</v>
      </c>
      <c r="I51" s="218">
        <v>0</v>
      </c>
      <c r="J51" s="218">
        <v>38.97</v>
      </c>
      <c r="K51" s="218">
        <v>244.74</v>
      </c>
      <c r="L51" s="218">
        <v>5.65</v>
      </c>
      <c r="M51" s="218">
        <v>2.16</v>
      </c>
      <c r="N51" s="218">
        <v>1.77</v>
      </c>
      <c r="O51" s="218">
        <v>2.4900000000000002</v>
      </c>
      <c r="P51" s="218">
        <v>1</v>
      </c>
      <c r="Q51" s="218">
        <v>4.66</v>
      </c>
      <c r="R51" s="218">
        <v>15.4</v>
      </c>
      <c r="S51" s="218">
        <v>5.81</v>
      </c>
      <c r="T51" s="218">
        <v>0.69</v>
      </c>
      <c r="U51" s="218">
        <v>1.66</v>
      </c>
      <c r="V51" s="218">
        <v>7.57</v>
      </c>
      <c r="W51" s="218">
        <v>15.17</v>
      </c>
      <c r="X51" s="218">
        <v>4.18</v>
      </c>
      <c r="Y51" s="218">
        <v>0</v>
      </c>
      <c r="Z51" s="218">
        <v>64.22</v>
      </c>
      <c r="AA51" s="218">
        <v>19.18</v>
      </c>
      <c r="AB51" s="218">
        <v>0</v>
      </c>
      <c r="AC51" s="218">
        <v>2.88</v>
      </c>
      <c r="AD51" s="218">
        <v>0</v>
      </c>
      <c r="AE51" s="218">
        <v>0</v>
      </c>
      <c r="AF51" s="218">
        <v>0</v>
      </c>
      <c r="AG51" s="218">
        <v>5.17</v>
      </c>
      <c r="AH51" s="218">
        <v>0</v>
      </c>
      <c r="AI51" s="218">
        <v>0</v>
      </c>
      <c r="AJ51" s="218">
        <v>0</v>
      </c>
      <c r="AK51" s="218">
        <v>11.8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16.850000000000001</v>
      </c>
      <c r="E52" s="218">
        <v>0</v>
      </c>
      <c r="F52" s="218">
        <v>0</v>
      </c>
      <c r="G52" s="218">
        <v>32.51</v>
      </c>
      <c r="H52" s="218">
        <v>0</v>
      </c>
      <c r="I52" s="218">
        <v>0</v>
      </c>
      <c r="J52" s="218">
        <v>38.97</v>
      </c>
      <c r="K52" s="218">
        <v>244.72</v>
      </c>
      <c r="L52" s="218">
        <v>5.65</v>
      </c>
      <c r="M52" s="218">
        <v>2.16</v>
      </c>
      <c r="N52" s="218">
        <v>1.77</v>
      </c>
      <c r="O52" s="218">
        <v>2.4900000000000002</v>
      </c>
      <c r="P52" s="218">
        <v>1</v>
      </c>
      <c r="Q52" s="218">
        <v>4.66</v>
      </c>
      <c r="R52" s="218">
        <v>15.4</v>
      </c>
      <c r="S52" s="218">
        <v>5.81</v>
      </c>
      <c r="T52" s="218">
        <v>0.69</v>
      </c>
      <c r="U52" s="218">
        <v>1.68</v>
      </c>
      <c r="V52" s="218">
        <v>7.57</v>
      </c>
      <c r="W52" s="218">
        <v>15.17</v>
      </c>
      <c r="X52" s="218">
        <v>2.15</v>
      </c>
      <c r="Y52" s="218">
        <v>0</v>
      </c>
      <c r="Z52" s="218">
        <v>64.22</v>
      </c>
      <c r="AA52" s="218">
        <v>19.18</v>
      </c>
      <c r="AB52" s="218">
        <v>0</v>
      </c>
      <c r="AC52" s="218">
        <v>2.88</v>
      </c>
      <c r="AD52" s="218">
        <v>0</v>
      </c>
      <c r="AE52" s="218">
        <v>0</v>
      </c>
      <c r="AF52" s="218">
        <v>0</v>
      </c>
      <c r="AG52" s="218">
        <v>5.17</v>
      </c>
      <c r="AH52" s="218">
        <v>0</v>
      </c>
      <c r="AI52" s="218">
        <v>0</v>
      </c>
      <c r="AJ52" s="218">
        <v>0</v>
      </c>
      <c r="AK52" s="218">
        <v>11.8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16.850000000000001</v>
      </c>
      <c r="E53" s="218">
        <v>0</v>
      </c>
      <c r="F53" s="218">
        <v>0</v>
      </c>
      <c r="G53" s="218">
        <v>32.51</v>
      </c>
      <c r="H53" s="218">
        <v>0</v>
      </c>
      <c r="I53" s="218">
        <v>0</v>
      </c>
      <c r="J53" s="218">
        <v>38.97</v>
      </c>
      <c r="K53" s="218">
        <v>244.74</v>
      </c>
      <c r="L53" s="218">
        <v>5.65</v>
      </c>
      <c r="M53" s="218">
        <v>2.16</v>
      </c>
      <c r="N53" s="218">
        <v>1.77</v>
      </c>
      <c r="O53" s="218">
        <v>2.4900000000000002</v>
      </c>
      <c r="P53" s="218">
        <v>1</v>
      </c>
      <c r="Q53" s="218">
        <v>4.66</v>
      </c>
      <c r="R53" s="218">
        <v>15.4</v>
      </c>
      <c r="S53" s="218">
        <v>5.81</v>
      </c>
      <c r="T53" s="218">
        <v>0.69</v>
      </c>
      <c r="U53" s="218">
        <v>1.58</v>
      </c>
      <c r="V53" s="218">
        <v>7.57</v>
      </c>
      <c r="W53" s="218">
        <v>0.66</v>
      </c>
      <c r="X53" s="218">
        <v>2.15</v>
      </c>
      <c r="Y53" s="218">
        <v>0</v>
      </c>
      <c r="Z53" s="218">
        <v>64.22</v>
      </c>
      <c r="AA53" s="218">
        <v>19.18</v>
      </c>
      <c r="AB53" s="218">
        <v>0</v>
      </c>
      <c r="AC53" s="218">
        <v>2.88</v>
      </c>
      <c r="AD53" s="218">
        <v>0</v>
      </c>
      <c r="AE53" s="218">
        <v>0</v>
      </c>
      <c r="AF53" s="218">
        <v>0</v>
      </c>
      <c r="AG53" s="218">
        <v>5.17</v>
      </c>
      <c r="AH53" s="218">
        <v>0</v>
      </c>
      <c r="AI53" s="218">
        <v>0</v>
      </c>
      <c r="AJ53" s="218">
        <v>0</v>
      </c>
      <c r="AK53" s="218">
        <v>11.8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16.850000000000001</v>
      </c>
      <c r="E54" s="218">
        <v>0</v>
      </c>
      <c r="F54" s="218">
        <v>0</v>
      </c>
      <c r="G54" s="218">
        <v>32.51</v>
      </c>
      <c r="H54" s="218">
        <v>0</v>
      </c>
      <c r="I54" s="218">
        <v>0</v>
      </c>
      <c r="J54" s="218">
        <v>38.97</v>
      </c>
      <c r="K54" s="218">
        <v>244.72</v>
      </c>
      <c r="L54" s="218">
        <v>5.65</v>
      </c>
      <c r="M54" s="218">
        <v>2.16</v>
      </c>
      <c r="N54" s="218">
        <v>1.77</v>
      </c>
      <c r="O54" s="218">
        <v>2.4900000000000002</v>
      </c>
      <c r="P54" s="218">
        <v>1</v>
      </c>
      <c r="Q54" s="218">
        <v>4.66</v>
      </c>
      <c r="R54" s="218">
        <v>15.4</v>
      </c>
      <c r="S54" s="218">
        <v>5.81</v>
      </c>
      <c r="T54" s="218">
        <v>0.69</v>
      </c>
      <c r="U54" s="218">
        <v>1.56</v>
      </c>
      <c r="V54" s="218">
        <v>0.25</v>
      </c>
      <c r="W54" s="218">
        <v>0.66</v>
      </c>
      <c r="X54" s="218">
        <v>2.15</v>
      </c>
      <c r="Y54" s="218">
        <v>0</v>
      </c>
      <c r="Z54" s="218">
        <v>64.22</v>
      </c>
      <c r="AA54" s="218">
        <v>19.18</v>
      </c>
      <c r="AB54" s="218">
        <v>0</v>
      </c>
      <c r="AC54" s="218">
        <v>2.88</v>
      </c>
      <c r="AD54" s="218">
        <v>0</v>
      </c>
      <c r="AE54" s="218">
        <v>0</v>
      </c>
      <c r="AF54" s="218">
        <v>0</v>
      </c>
      <c r="AG54" s="218">
        <v>5.17</v>
      </c>
      <c r="AH54" s="218">
        <v>0</v>
      </c>
      <c r="AI54" s="218">
        <v>0</v>
      </c>
      <c r="AJ54" s="218">
        <v>0</v>
      </c>
      <c r="AK54" s="218">
        <v>11.8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16.850000000000001</v>
      </c>
      <c r="E55" s="218">
        <v>0</v>
      </c>
      <c r="F55" s="218">
        <v>0</v>
      </c>
      <c r="G55" s="218">
        <v>32.51</v>
      </c>
      <c r="H55" s="218">
        <v>0</v>
      </c>
      <c r="I55" s="218">
        <v>0</v>
      </c>
      <c r="J55" s="218">
        <v>38.97</v>
      </c>
      <c r="K55" s="218">
        <v>246.9</v>
      </c>
      <c r="L55" s="218">
        <v>5.9</v>
      </c>
      <c r="M55" s="218">
        <v>2.16</v>
      </c>
      <c r="N55" s="218">
        <v>1.77</v>
      </c>
      <c r="O55" s="218">
        <v>2.4900000000000002</v>
      </c>
      <c r="P55" s="218">
        <v>1</v>
      </c>
      <c r="Q55" s="218">
        <v>4.95</v>
      </c>
      <c r="R55" s="218">
        <v>15.4</v>
      </c>
      <c r="S55" s="218">
        <v>6.11</v>
      </c>
      <c r="T55" s="218">
        <v>0.69</v>
      </c>
      <c r="U55" s="218">
        <v>1.56</v>
      </c>
      <c r="V55" s="218">
        <v>0.25</v>
      </c>
      <c r="W55" s="218">
        <v>0.66</v>
      </c>
      <c r="X55" s="218">
        <v>2.15</v>
      </c>
      <c r="Y55" s="218">
        <v>0</v>
      </c>
      <c r="Z55" s="218">
        <v>35.22</v>
      </c>
      <c r="AA55" s="218">
        <v>18.68</v>
      </c>
      <c r="AB55" s="218">
        <v>0</v>
      </c>
      <c r="AC55" s="218">
        <v>2.46</v>
      </c>
      <c r="AD55" s="218">
        <v>0</v>
      </c>
      <c r="AE55" s="218">
        <v>0</v>
      </c>
      <c r="AF55" s="218">
        <v>0</v>
      </c>
      <c r="AG55" s="218">
        <v>5.17</v>
      </c>
      <c r="AH55" s="218">
        <v>5.66</v>
      </c>
      <c r="AI55" s="218">
        <v>0</v>
      </c>
      <c r="AJ55" s="218">
        <v>0</v>
      </c>
      <c r="AK55" s="218">
        <v>11.8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16.850000000000001</v>
      </c>
      <c r="E56" s="218">
        <v>0</v>
      </c>
      <c r="F56" s="218">
        <v>0</v>
      </c>
      <c r="G56" s="218">
        <v>32.51</v>
      </c>
      <c r="H56" s="218">
        <v>0</v>
      </c>
      <c r="I56" s="218">
        <v>0</v>
      </c>
      <c r="J56" s="218">
        <v>38.97</v>
      </c>
      <c r="K56" s="218">
        <v>252.74</v>
      </c>
      <c r="L56" s="218">
        <v>5.9</v>
      </c>
      <c r="M56" s="218">
        <v>2.16</v>
      </c>
      <c r="N56" s="218">
        <v>1.77</v>
      </c>
      <c r="O56" s="218">
        <v>2.4900000000000002</v>
      </c>
      <c r="P56" s="218">
        <v>1</v>
      </c>
      <c r="Q56" s="218">
        <v>4.95</v>
      </c>
      <c r="R56" s="218">
        <v>15.4</v>
      </c>
      <c r="S56" s="218">
        <v>6.11</v>
      </c>
      <c r="T56" s="218">
        <v>0.69</v>
      </c>
      <c r="U56" s="218">
        <v>1.56</v>
      </c>
      <c r="V56" s="218">
        <v>0.25</v>
      </c>
      <c r="W56" s="218">
        <v>0.66</v>
      </c>
      <c r="X56" s="218">
        <v>2.15</v>
      </c>
      <c r="Y56" s="218">
        <v>0</v>
      </c>
      <c r="Z56" s="218">
        <v>4.0599999999999996</v>
      </c>
      <c r="AA56" s="218">
        <v>18.68</v>
      </c>
      <c r="AB56" s="218">
        <v>0</v>
      </c>
      <c r="AC56" s="218">
        <v>2.46</v>
      </c>
      <c r="AD56" s="218">
        <v>0</v>
      </c>
      <c r="AE56" s="218">
        <v>0</v>
      </c>
      <c r="AF56" s="218">
        <v>0</v>
      </c>
      <c r="AG56" s="218">
        <v>5.17</v>
      </c>
      <c r="AH56" s="218">
        <v>5.66</v>
      </c>
      <c r="AI56" s="218">
        <v>0</v>
      </c>
      <c r="AJ56" s="218">
        <v>0</v>
      </c>
      <c r="AK56" s="218">
        <v>11.8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16.850000000000001</v>
      </c>
      <c r="E57" s="218">
        <v>0</v>
      </c>
      <c r="F57" s="218">
        <v>0</v>
      </c>
      <c r="G57" s="218">
        <v>32.51</v>
      </c>
      <c r="H57" s="218">
        <v>0</v>
      </c>
      <c r="I57" s="218">
        <v>0</v>
      </c>
      <c r="J57" s="218">
        <v>38.97</v>
      </c>
      <c r="K57" s="218">
        <v>242.31</v>
      </c>
      <c r="L57" s="218">
        <v>5.9</v>
      </c>
      <c r="M57" s="218">
        <v>2.16</v>
      </c>
      <c r="N57" s="218">
        <v>1.77</v>
      </c>
      <c r="O57" s="218">
        <v>2.4900000000000002</v>
      </c>
      <c r="P57" s="218">
        <v>1</v>
      </c>
      <c r="Q57" s="218">
        <v>4.96</v>
      </c>
      <c r="R57" s="218">
        <v>15.4</v>
      </c>
      <c r="S57" s="218">
        <v>5.89</v>
      </c>
      <c r="T57" s="218">
        <v>0.69</v>
      </c>
      <c r="U57" s="218">
        <v>1.56</v>
      </c>
      <c r="V57" s="218">
        <v>0.25</v>
      </c>
      <c r="W57" s="218">
        <v>0.66</v>
      </c>
      <c r="X57" s="218">
        <v>2.15</v>
      </c>
      <c r="Y57" s="218">
        <v>0</v>
      </c>
      <c r="Z57" s="218">
        <v>4.0599999999999996</v>
      </c>
      <c r="AA57" s="218">
        <v>19.18</v>
      </c>
      <c r="AB57" s="218">
        <v>0</v>
      </c>
      <c r="AC57" s="218">
        <v>2.46</v>
      </c>
      <c r="AD57" s="218">
        <v>0</v>
      </c>
      <c r="AE57" s="218">
        <v>0</v>
      </c>
      <c r="AF57" s="218">
        <v>0</v>
      </c>
      <c r="AG57" s="218">
        <v>5.17</v>
      </c>
      <c r="AH57" s="218">
        <v>11.32</v>
      </c>
      <c r="AI57" s="218">
        <v>0</v>
      </c>
      <c r="AJ57" s="218">
        <v>0</v>
      </c>
      <c r="AK57" s="218">
        <v>11.8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16.850000000000001</v>
      </c>
      <c r="E58" s="218">
        <v>0</v>
      </c>
      <c r="F58" s="218">
        <v>0</v>
      </c>
      <c r="G58" s="218">
        <v>32.51</v>
      </c>
      <c r="H58" s="218">
        <v>0</v>
      </c>
      <c r="I58" s="218">
        <v>0</v>
      </c>
      <c r="J58" s="218">
        <v>38.97</v>
      </c>
      <c r="K58" s="218">
        <v>242.28</v>
      </c>
      <c r="L58" s="218">
        <v>5.9</v>
      </c>
      <c r="M58" s="218">
        <v>2.16</v>
      </c>
      <c r="N58" s="218">
        <v>1.77</v>
      </c>
      <c r="O58" s="218">
        <v>2.4900000000000002</v>
      </c>
      <c r="P58" s="218">
        <v>1</v>
      </c>
      <c r="Q58" s="218">
        <v>4.96</v>
      </c>
      <c r="R58" s="218">
        <v>15.4</v>
      </c>
      <c r="S58" s="218">
        <v>5.89</v>
      </c>
      <c r="T58" s="218">
        <v>0.69</v>
      </c>
      <c r="U58" s="218">
        <v>1.56</v>
      </c>
      <c r="V58" s="218">
        <v>0.25</v>
      </c>
      <c r="W58" s="218">
        <v>0.66</v>
      </c>
      <c r="X58" s="218">
        <v>2.15</v>
      </c>
      <c r="Y58" s="218">
        <v>0</v>
      </c>
      <c r="Z58" s="218">
        <v>4.0599999999999996</v>
      </c>
      <c r="AA58" s="218">
        <v>19.18</v>
      </c>
      <c r="AB58" s="218">
        <v>0</v>
      </c>
      <c r="AC58" s="218">
        <v>2.46</v>
      </c>
      <c r="AD58" s="218">
        <v>0</v>
      </c>
      <c r="AE58" s="218">
        <v>0</v>
      </c>
      <c r="AF58" s="218">
        <v>0</v>
      </c>
      <c r="AG58" s="218">
        <v>5.17</v>
      </c>
      <c r="AH58" s="218">
        <v>0</v>
      </c>
      <c r="AI58" s="218">
        <v>0</v>
      </c>
      <c r="AJ58" s="218">
        <v>0</v>
      </c>
      <c r="AK58" s="218">
        <v>11.8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16.850000000000001</v>
      </c>
      <c r="E59" s="218">
        <v>0</v>
      </c>
      <c r="F59" s="218">
        <v>0</v>
      </c>
      <c r="G59" s="218">
        <v>31.43</v>
      </c>
      <c r="H59" s="218">
        <v>0</v>
      </c>
      <c r="I59" s="218">
        <v>0</v>
      </c>
      <c r="J59" s="218">
        <v>38.97</v>
      </c>
      <c r="K59" s="218">
        <v>170.57</v>
      </c>
      <c r="L59" s="218">
        <v>0.36</v>
      </c>
      <c r="M59" s="218">
        <v>2.16</v>
      </c>
      <c r="N59" s="218">
        <v>1.77</v>
      </c>
      <c r="O59" s="218">
        <v>2.4900000000000002</v>
      </c>
      <c r="P59" s="218">
        <v>1</v>
      </c>
      <c r="Q59" s="218">
        <v>0.33</v>
      </c>
      <c r="R59" s="218">
        <v>0.64</v>
      </c>
      <c r="S59" s="218">
        <v>0.4</v>
      </c>
      <c r="T59" s="218">
        <v>0.03</v>
      </c>
      <c r="U59" s="218">
        <v>1.56</v>
      </c>
      <c r="V59" s="218">
        <v>0.25</v>
      </c>
      <c r="W59" s="218">
        <v>1.04</v>
      </c>
      <c r="X59" s="218">
        <v>2.15</v>
      </c>
      <c r="Y59" s="218">
        <v>0</v>
      </c>
      <c r="Z59" s="218">
        <v>4.0599999999999996</v>
      </c>
      <c r="AA59" s="218">
        <v>1.1200000000000001</v>
      </c>
      <c r="AB59" s="218">
        <v>0</v>
      </c>
      <c r="AC59" s="218">
        <v>2.04</v>
      </c>
      <c r="AD59" s="218">
        <v>0</v>
      </c>
      <c r="AE59" s="218">
        <v>0</v>
      </c>
      <c r="AF59" s="218">
        <v>0</v>
      </c>
      <c r="AG59" s="218">
        <v>5.17</v>
      </c>
      <c r="AH59" s="218">
        <v>0</v>
      </c>
      <c r="AI59" s="218">
        <v>0</v>
      </c>
      <c r="AJ59" s="218">
        <v>0</v>
      </c>
      <c r="AK59" s="218">
        <v>18.579999999999998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16.850000000000001</v>
      </c>
      <c r="E60" s="218">
        <v>0</v>
      </c>
      <c r="F60" s="218">
        <v>0</v>
      </c>
      <c r="G60" s="218">
        <v>31.43</v>
      </c>
      <c r="H60" s="218">
        <v>0</v>
      </c>
      <c r="I60" s="218">
        <v>0</v>
      </c>
      <c r="J60" s="218">
        <v>38.97</v>
      </c>
      <c r="K60" s="218">
        <v>105.61</v>
      </c>
      <c r="L60" s="218">
        <v>0.36</v>
      </c>
      <c r="M60" s="218">
        <v>2.16</v>
      </c>
      <c r="N60" s="218">
        <v>1.77</v>
      </c>
      <c r="O60" s="218">
        <v>2.4900000000000002</v>
      </c>
      <c r="P60" s="218">
        <v>1</v>
      </c>
      <c r="Q60" s="218">
        <v>0.33</v>
      </c>
      <c r="R60" s="218">
        <v>0.64</v>
      </c>
      <c r="S60" s="218">
        <v>0.4</v>
      </c>
      <c r="T60" s="218">
        <v>0.03</v>
      </c>
      <c r="U60" s="218">
        <v>1.56</v>
      </c>
      <c r="V60" s="218">
        <v>0.25</v>
      </c>
      <c r="W60" s="218">
        <v>1.04</v>
      </c>
      <c r="X60" s="218">
        <v>2.15</v>
      </c>
      <c r="Y60" s="218">
        <v>0</v>
      </c>
      <c r="Z60" s="218">
        <v>4.0599999999999996</v>
      </c>
      <c r="AA60" s="218">
        <v>1.1200000000000001</v>
      </c>
      <c r="AB60" s="218">
        <v>0</v>
      </c>
      <c r="AC60" s="218">
        <v>2.04</v>
      </c>
      <c r="AD60" s="218">
        <v>0</v>
      </c>
      <c r="AE60" s="218">
        <v>0</v>
      </c>
      <c r="AF60" s="218">
        <v>0</v>
      </c>
      <c r="AG60" s="218">
        <v>5.17</v>
      </c>
      <c r="AH60" s="218">
        <v>0</v>
      </c>
      <c r="AI60" s="218">
        <v>0</v>
      </c>
      <c r="AJ60" s="218">
        <v>0</v>
      </c>
      <c r="AK60" s="218">
        <v>18.579999999999998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16.850000000000001</v>
      </c>
      <c r="E61" s="218">
        <v>0</v>
      </c>
      <c r="F61" s="218">
        <v>0</v>
      </c>
      <c r="G61" s="218">
        <v>31.43</v>
      </c>
      <c r="H61" s="218">
        <v>0</v>
      </c>
      <c r="I61" s="218">
        <v>0</v>
      </c>
      <c r="J61" s="218">
        <v>38.97</v>
      </c>
      <c r="K61" s="218">
        <v>30.38</v>
      </c>
      <c r="L61" s="218">
        <v>0.36</v>
      </c>
      <c r="M61" s="218">
        <v>2.16</v>
      </c>
      <c r="N61" s="218">
        <v>1.77</v>
      </c>
      <c r="O61" s="218">
        <v>2.4900000000000002</v>
      </c>
      <c r="P61" s="218">
        <v>0.65</v>
      </c>
      <c r="Q61" s="218">
        <v>0.33</v>
      </c>
      <c r="R61" s="218">
        <v>0.64</v>
      </c>
      <c r="S61" s="218">
        <v>0.4</v>
      </c>
      <c r="T61" s="218">
        <v>0.03</v>
      </c>
      <c r="U61" s="218">
        <v>1.56</v>
      </c>
      <c r="V61" s="218">
        <v>0.25</v>
      </c>
      <c r="W61" s="218">
        <v>1.04</v>
      </c>
      <c r="X61" s="218">
        <v>2.15</v>
      </c>
      <c r="Y61" s="218">
        <v>0</v>
      </c>
      <c r="Z61" s="218">
        <v>4.0599999999999996</v>
      </c>
      <c r="AA61" s="218">
        <v>1.1200000000000001</v>
      </c>
      <c r="AB61" s="218">
        <v>0</v>
      </c>
      <c r="AC61" s="218">
        <v>2.04</v>
      </c>
      <c r="AD61" s="218">
        <v>0</v>
      </c>
      <c r="AE61" s="218">
        <v>0</v>
      </c>
      <c r="AF61" s="218">
        <v>0</v>
      </c>
      <c r="AG61" s="218">
        <v>5.17</v>
      </c>
      <c r="AH61" s="218">
        <v>0</v>
      </c>
      <c r="AI61" s="218">
        <v>0</v>
      </c>
      <c r="AJ61" s="218">
        <v>0</v>
      </c>
      <c r="AK61" s="218">
        <v>18.579999999999998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16.850000000000001</v>
      </c>
      <c r="E62" s="218">
        <v>0</v>
      </c>
      <c r="F62" s="218">
        <v>0</v>
      </c>
      <c r="G62" s="218">
        <v>31.43</v>
      </c>
      <c r="H62" s="218">
        <v>0</v>
      </c>
      <c r="I62" s="218">
        <v>0</v>
      </c>
      <c r="J62" s="218">
        <v>38.97</v>
      </c>
      <c r="K62" s="218">
        <v>17.059999999999999</v>
      </c>
      <c r="L62" s="218">
        <v>0.36</v>
      </c>
      <c r="M62" s="218">
        <v>2.16</v>
      </c>
      <c r="N62" s="218">
        <v>1.77</v>
      </c>
      <c r="O62" s="218">
        <v>2.4900000000000002</v>
      </c>
      <c r="P62" s="218">
        <v>0.65</v>
      </c>
      <c r="Q62" s="218">
        <v>0.33</v>
      </c>
      <c r="R62" s="218">
        <v>0.64</v>
      </c>
      <c r="S62" s="218">
        <v>0.4</v>
      </c>
      <c r="T62" s="218">
        <v>0.03</v>
      </c>
      <c r="U62" s="218">
        <v>1.56</v>
      </c>
      <c r="V62" s="218">
        <v>0.25</v>
      </c>
      <c r="W62" s="218">
        <v>1.04</v>
      </c>
      <c r="X62" s="218">
        <v>2.15</v>
      </c>
      <c r="Y62" s="218">
        <v>0</v>
      </c>
      <c r="Z62" s="218">
        <v>4.0599999999999996</v>
      </c>
      <c r="AA62" s="218">
        <v>1.1200000000000001</v>
      </c>
      <c r="AB62" s="218">
        <v>0</v>
      </c>
      <c r="AC62" s="218">
        <v>2.04</v>
      </c>
      <c r="AD62" s="218">
        <v>0</v>
      </c>
      <c r="AE62" s="218">
        <v>0</v>
      </c>
      <c r="AF62" s="218">
        <v>0</v>
      </c>
      <c r="AG62" s="218">
        <v>5.17</v>
      </c>
      <c r="AH62" s="218">
        <v>0</v>
      </c>
      <c r="AI62" s="218">
        <v>0</v>
      </c>
      <c r="AJ62" s="218">
        <v>0</v>
      </c>
      <c r="AK62" s="218">
        <v>18.579999999999998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16.850000000000001</v>
      </c>
      <c r="E63" s="218">
        <v>0</v>
      </c>
      <c r="F63" s="218">
        <v>0</v>
      </c>
      <c r="G63" s="218">
        <v>31.43</v>
      </c>
      <c r="H63" s="218">
        <v>0</v>
      </c>
      <c r="I63" s="218">
        <v>0</v>
      </c>
      <c r="J63" s="218">
        <v>38.97</v>
      </c>
      <c r="K63" s="218">
        <v>17.059999999999999</v>
      </c>
      <c r="L63" s="218">
        <v>0.36</v>
      </c>
      <c r="M63" s="218">
        <v>2.16</v>
      </c>
      <c r="N63" s="218">
        <v>1.77</v>
      </c>
      <c r="O63" s="218">
        <v>2.4900000000000002</v>
      </c>
      <c r="P63" s="218">
        <v>1.52</v>
      </c>
      <c r="Q63" s="218">
        <v>0.32</v>
      </c>
      <c r="R63" s="218">
        <v>0.64</v>
      </c>
      <c r="S63" s="218">
        <v>0.4</v>
      </c>
      <c r="T63" s="218">
        <v>0.03</v>
      </c>
      <c r="U63" s="218">
        <v>1.56</v>
      </c>
      <c r="V63" s="218">
        <v>0.25</v>
      </c>
      <c r="W63" s="218">
        <v>0.63</v>
      </c>
      <c r="X63" s="218">
        <v>2.15</v>
      </c>
      <c r="Y63" s="218">
        <v>0</v>
      </c>
      <c r="Z63" s="218">
        <v>4.0599999999999996</v>
      </c>
      <c r="AA63" s="218">
        <v>1.1200000000000001</v>
      </c>
      <c r="AB63" s="218">
        <v>0</v>
      </c>
      <c r="AC63" s="218">
        <v>6.29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16.850000000000001</v>
      </c>
      <c r="E64" s="218">
        <v>0</v>
      </c>
      <c r="F64" s="218">
        <v>0</v>
      </c>
      <c r="G64" s="218">
        <v>31.43</v>
      </c>
      <c r="H64" s="218">
        <v>0</v>
      </c>
      <c r="I64" s="218">
        <v>0</v>
      </c>
      <c r="J64" s="218">
        <v>38.97</v>
      </c>
      <c r="K64" s="218">
        <v>17.059999999999999</v>
      </c>
      <c r="L64" s="218">
        <v>0.36</v>
      </c>
      <c r="M64" s="218">
        <v>2.16</v>
      </c>
      <c r="N64" s="218">
        <v>1.77</v>
      </c>
      <c r="O64" s="218">
        <v>2.4900000000000002</v>
      </c>
      <c r="P64" s="218">
        <v>0.72</v>
      </c>
      <c r="Q64" s="218">
        <v>0.32</v>
      </c>
      <c r="R64" s="218">
        <v>0.64</v>
      </c>
      <c r="S64" s="218">
        <v>0.4</v>
      </c>
      <c r="T64" s="218">
        <v>0.03</v>
      </c>
      <c r="U64" s="218">
        <v>1.56</v>
      </c>
      <c r="V64" s="218">
        <v>0.25</v>
      </c>
      <c r="W64" s="218">
        <v>0.63</v>
      </c>
      <c r="X64" s="218">
        <v>2.15</v>
      </c>
      <c r="Y64" s="218">
        <v>0</v>
      </c>
      <c r="Z64" s="218">
        <v>4.0599999999999996</v>
      </c>
      <c r="AA64" s="218">
        <v>1.1200000000000001</v>
      </c>
      <c r="AB64" s="218">
        <v>0</v>
      </c>
      <c r="AC64" s="218">
        <v>6.29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16.850000000000001</v>
      </c>
      <c r="E65" s="218">
        <v>0</v>
      </c>
      <c r="F65" s="218">
        <v>0</v>
      </c>
      <c r="G65" s="218">
        <v>31.43</v>
      </c>
      <c r="H65" s="218">
        <v>0</v>
      </c>
      <c r="I65" s="218">
        <v>0</v>
      </c>
      <c r="J65" s="218">
        <v>38.97</v>
      </c>
      <c r="K65" s="218">
        <v>17.059999999999999</v>
      </c>
      <c r="L65" s="218">
        <v>0.36</v>
      </c>
      <c r="M65" s="218">
        <v>2.16</v>
      </c>
      <c r="N65" s="218">
        <v>1.77</v>
      </c>
      <c r="O65" s="218">
        <v>2.4900000000000002</v>
      </c>
      <c r="P65" s="218">
        <v>0.72</v>
      </c>
      <c r="Q65" s="218">
        <v>0.32</v>
      </c>
      <c r="R65" s="218">
        <v>0.64</v>
      </c>
      <c r="S65" s="218">
        <v>0.4</v>
      </c>
      <c r="T65" s="218">
        <v>0.03</v>
      </c>
      <c r="U65" s="218">
        <v>1.56</v>
      </c>
      <c r="V65" s="218">
        <v>0.25</v>
      </c>
      <c r="W65" s="218">
        <v>0.63</v>
      </c>
      <c r="X65" s="218">
        <v>2.15</v>
      </c>
      <c r="Y65" s="218">
        <v>0</v>
      </c>
      <c r="Z65" s="218">
        <v>4.0599999999999996</v>
      </c>
      <c r="AA65" s="218">
        <v>1.1200000000000001</v>
      </c>
      <c r="AB65" s="218">
        <v>0</v>
      </c>
      <c r="AC65" s="218">
        <v>6.29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16.850000000000001</v>
      </c>
      <c r="E66" s="218">
        <v>0</v>
      </c>
      <c r="F66" s="218">
        <v>0</v>
      </c>
      <c r="G66" s="218">
        <v>31.43</v>
      </c>
      <c r="H66" s="218">
        <v>0</v>
      </c>
      <c r="I66" s="218">
        <v>0</v>
      </c>
      <c r="J66" s="218">
        <v>38.97</v>
      </c>
      <c r="K66" s="218">
        <v>17.059999999999999</v>
      </c>
      <c r="L66" s="218">
        <v>0.36</v>
      </c>
      <c r="M66" s="218">
        <v>2.16</v>
      </c>
      <c r="N66" s="218">
        <v>1.77</v>
      </c>
      <c r="O66" s="218">
        <v>2.4900000000000002</v>
      </c>
      <c r="P66" s="218">
        <v>0.72</v>
      </c>
      <c r="Q66" s="218">
        <v>0.32</v>
      </c>
      <c r="R66" s="218">
        <v>0.64</v>
      </c>
      <c r="S66" s="218">
        <v>0.4</v>
      </c>
      <c r="T66" s="218">
        <v>0.03</v>
      </c>
      <c r="U66" s="218">
        <v>1.56</v>
      </c>
      <c r="V66" s="218">
        <v>0.25</v>
      </c>
      <c r="W66" s="218">
        <v>0.63</v>
      </c>
      <c r="X66" s="218">
        <v>2.15</v>
      </c>
      <c r="Y66" s="218">
        <v>0</v>
      </c>
      <c r="Z66" s="218">
        <v>4.0599999999999996</v>
      </c>
      <c r="AA66" s="218">
        <v>1.1200000000000001</v>
      </c>
      <c r="AB66" s="218">
        <v>0</v>
      </c>
      <c r="AC66" s="218">
        <v>6.29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16.850000000000001</v>
      </c>
      <c r="E67" s="218">
        <v>0</v>
      </c>
      <c r="F67" s="218">
        <v>0</v>
      </c>
      <c r="G67" s="218">
        <v>31.43</v>
      </c>
      <c r="H67" s="218">
        <v>0</v>
      </c>
      <c r="I67" s="218">
        <v>0</v>
      </c>
      <c r="J67" s="218">
        <v>38.97</v>
      </c>
      <c r="K67" s="218">
        <v>17.059999999999999</v>
      </c>
      <c r="L67" s="218">
        <v>0.36</v>
      </c>
      <c r="M67" s="218">
        <v>2.16</v>
      </c>
      <c r="N67" s="218">
        <v>1.77</v>
      </c>
      <c r="O67" s="218">
        <v>2.4900000000000002</v>
      </c>
      <c r="P67" s="218">
        <v>0.75</v>
      </c>
      <c r="Q67" s="218">
        <v>0.32</v>
      </c>
      <c r="R67" s="218">
        <v>0.64</v>
      </c>
      <c r="S67" s="218">
        <v>0.4</v>
      </c>
      <c r="T67" s="218">
        <v>0.03</v>
      </c>
      <c r="U67" s="218">
        <v>1.56</v>
      </c>
      <c r="V67" s="218">
        <v>0.25</v>
      </c>
      <c r="W67" s="218">
        <v>0.63</v>
      </c>
      <c r="X67" s="218">
        <v>2.15</v>
      </c>
      <c r="Y67" s="218">
        <v>0</v>
      </c>
      <c r="Z67" s="218">
        <v>4.0599999999999996</v>
      </c>
      <c r="AA67" s="218">
        <v>1.1200000000000001</v>
      </c>
      <c r="AB67" s="218">
        <v>0</v>
      </c>
      <c r="AC67" s="218">
        <v>5.38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-45.82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16.850000000000001</v>
      </c>
      <c r="E68" s="218">
        <v>0</v>
      </c>
      <c r="F68" s="218">
        <v>0</v>
      </c>
      <c r="G68" s="218">
        <v>31.43</v>
      </c>
      <c r="H68" s="218">
        <v>0</v>
      </c>
      <c r="I68" s="218">
        <v>0</v>
      </c>
      <c r="J68" s="218">
        <v>38.97</v>
      </c>
      <c r="K68" s="218">
        <v>17.059999999999999</v>
      </c>
      <c r="L68" s="218">
        <v>0.36</v>
      </c>
      <c r="M68" s="218">
        <v>2.16</v>
      </c>
      <c r="N68" s="218">
        <v>1.77</v>
      </c>
      <c r="O68" s="218">
        <v>2.4900000000000002</v>
      </c>
      <c r="P68" s="218">
        <v>0.73</v>
      </c>
      <c r="Q68" s="218">
        <v>0.32</v>
      </c>
      <c r="R68" s="218">
        <v>0.64</v>
      </c>
      <c r="S68" s="218">
        <v>0.4</v>
      </c>
      <c r="T68" s="218">
        <v>0.03</v>
      </c>
      <c r="U68" s="218">
        <v>1.56</v>
      </c>
      <c r="V68" s="218">
        <v>0.25</v>
      </c>
      <c r="W68" s="218">
        <v>0.63</v>
      </c>
      <c r="X68" s="218">
        <v>2.15</v>
      </c>
      <c r="Y68" s="218">
        <v>0</v>
      </c>
      <c r="Z68" s="218">
        <v>4.0599999999999996</v>
      </c>
      <c r="AA68" s="218">
        <v>1.1200000000000001</v>
      </c>
      <c r="AB68" s="218">
        <v>0</v>
      </c>
      <c r="AC68" s="218">
        <v>7.93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-45.82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16.850000000000001</v>
      </c>
      <c r="E69" s="218">
        <v>0</v>
      </c>
      <c r="F69" s="218">
        <v>0</v>
      </c>
      <c r="G69" s="218">
        <v>31.43</v>
      </c>
      <c r="H69" s="218">
        <v>0</v>
      </c>
      <c r="I69" s="218">
        <v>0</v>
      </c>
      <c r="J69" s="218">
        <v>38.97</v>
      </c>
      <c r="K69" s="218">
        <v>17.059999999999999</v>
      </c>
      <c r="L69" s="218">
        <v>0.36</v>
      </c>
      <c r="M69" s="218">
        <v>2.16</v>
      </c>
      <c r="N69" s="218">
        <v>1.77</v>
      </c>
      <c r="O69" s="218">
        <v>2.4900000000000002</v>
      </c>
      <c r="P69" s="218">
        <v>0.73</v>
      </c>
      <c r="Q69" s="218">
        <v>0.32</v>
      </c>
      <c r="R69" s="218">
        <v>0.64</v>
      </c>
      <c r="S69" s="218">
        <v>0.4</v>
      </c>
      <c r="T69" s="218">
        <v>0.03</v>
      </c>
      <c r="U69" s="218">
        <v>1.56</v>
      </c>
      <c r="V69" s="218">
        <v>0.25</v>
      </c>
      <c r="W69" s="218">
        <v>0.63</v>
      </c>
      <c r="X69" s="218">
        <v>2.15</v>
      </c>
      <c r="Y69" s="218">
        <v>0</v>
      </c>
      <c r="Z69" s="218">
        <v>4.0599999999999996</v>
      </c>
      <c r="AA69" s="218">
        <v>1.1200000000000001</v>
      </c>
      <c r="AB69" s="218">
        <v>0</v>
      </c>
      <c r="AC69" s="218">
        <v>7.93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-45.82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16.850000000000001</v>
      </c>
      <c r="E70" s="218">
        <v>0</v>
      </c>
      <c r="F70" s="218">
        <v>0</v>
      </c>
      <c r="G70" s="218">
        <v>31.43</v>
      </c>
      <c r="H70" s="218">
        <v>0</v>
      </c>
      <c r="I70" s="218">
        <v>0</v>
      </c>
      <c r="J70" s="218">
        <v>38.97</v>
      </c>
      <c r="K70" s="218">
        <v>17.059999999999999</v>
      </c>
      <c r="L70" s="218">
        <v>0.36</v>
      </c>
      <c r="M70" s="218">
        <v>2.16</v>
      </c>
      <c r="N70" s="218">
        <v>1.77</v>
      </c>
      <c r="O70" s="218">
        <v>2.4900000000000002</v>
      </c>
      <c r="P70" s="218">
        <v>0.73</v>
      </c>
      <c r="Q70" s="218">
        <v>0.32</v>
      </c>
      <c r="R70" s="218">
        <v>0.64</v>
      </c>
      <c r="S70" s="218">
        <v>0.4</v>
      </c>
      <c r="T70" s="218">
        <v>0.03</v>
      </c>
      <c r="U70" s="218">
        <v>1.56</v>
      </c>
      <c r="V70" s="218">
        <v>0.25</v>
      </c>
      <c r="W70" s="218">
        <v>0.63</v>
      </c>
      <c r="X70" s="218">
        <v>2.15</v>
      </c>
      <c r="Y70" s="218">
        <v>0</v>
      </c>
      <c r="Z70" s="218">
        <v>4.0599999999999996</v>
      </c>
      <c r="AA70" s="218">
        <v>1.1200000000000001</v>
      </c>
      <c r="AB70" s="218">
        <v>0</v>
      </c>
      <c r="AC70" s="218">
        <v>8.24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-45.82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8.42</v>
      </c>
      <c r="E71" s="218">
        <v>0</v>
      </c>
      <c r="F71" s="218">
        <v>0</v>
      </c>
      <c r="G71" s="218">
        <v>31.43</v>
      </c>
      <c r="H71" s="218">
        <v>0</v>
      </c>
      <c r="I71" s="218">
        <v>0</v>
      </c>
      <c r="J71" s="218">
        <v>38.97</v>
      </c>
      <c r="K71" s="218">
        <v>17.059999999999999</v>
      </c>
      <c r="L71" s="218">
        <v>0.36</v>
      </c>
      <c r="M71" s="218">
        <v>2.16</v>
      </c>
      <c r="N71" s="218">
        <v>1.77</v>
      </c>
      <c r="O71" s="218">
        <v>2.4900000000000002</v>
      </c>
      <c r="P71" s="218">
        <v>0.73</v>
      </c>
      <c r="Q71" s="218">
        <v>0.32</v>
      </c>
      <c r="R71" s="218">
        <v>0.64</v>
      </c>
      <c r="S71" s="218">
        <v>0.4</v>
      </c>
      <c r="T71" s="218">
        <v>0.02</v>
      </c>
      <c r="U71" s="218">
        <v>1.56</v>
      </c>
      <c r="V71" s="218">
        <v>0.25</v>
      </c>
      <c r="W71" s="218">
        <v>0.63</v>
      </c>
      <c r="X71" s="218">
        <v>2.15</v>
      </c>
      <c r="Y71" s="218">
        <v>0</v>
      </c>
      <c r="Z71" s="218">
        <v>4.0599999999999996</v>
      </c>
      <c r="AA71" s="218">
        <v>1.1200000000000001</v>
      </c>
      <c r="AB71" s="218">
        <v>0</v>
      </c>
      <c r="AC71" s="218">
        <v>5.61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-45.82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8.42</v>
      </c>
      <c r="E72" s="218">
        <v>0</v>
      </c>
      <c r="F72" s="218">
        <v>0</v>
      </c>
      <c r="G72" s="218">
        <v>31.43</v>
      </c>
      <c r="H72" s="218">
        <v>0</v>
      </c>
      <c r="I72" s="218">
        <v>0</v>
      </c>
      <c r="J72" s="218">
        <v>38.97</v>
      </c>
      <c r="K72" s="218">
        <v>17.059999999999999</v>
      </c>
      <c r="L72" s="218">
        <v>0.36</v>
      </c>
      <c r="M72" s="218">
        <v>2.16</v>
      </c>
      <c r="N72" s="218">
        <v>1.77</v>
      </c>
      <c r="O72" s="218">
        <v>2.4900000000000002</v>
      </c>
      <c r="P72" s="218">
        <v>0.73</v>
      </c>
      <c r="Q72" s="218">
        <v>0.32</v>
      </c>
      <c r="R72" s="218">
        <v>0.64</v>
      </c>
      <c r="S72" s="218">
        <v>0.4</v>
      </c>
      <c r="T72" s="218">
        <v>0.02</v>
      </c>
      <c r="U72" s="218">
        <v>1.56</v>
      </c>
      <c r="V72" s="218">
        <v>0.25</v>
      </c>
      <c r="W72" s="218">
        <v>0.63</v>
      </c>
      <c r="X72" s="218">
        <v>2.15</v>
      </c>
      <c r="Y72" s="218">
        <v>0</v>
      </c>
      <c r="Z72" s="218">
        <v>4.0599999999999996</v>
      </c>
      <c r="AA72" s="218">
        <v>1.1200000000000001</v>
      </c>
      <c r="AB72" s="218">
        <v>0</v>
      </c>
      <c r="AC72" s="218">
        <v>5.43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-45.82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8.42</v>
      </c>
      <c r="E73" s="218">
        <v>0</v>
      </c>
      <c r="F73" s="218">
        <v>0</v>
      </c>
      <c r="G73" s="218">
        <v>31.43</v>
      </c>
      <c r="H73" s="218">
        <v>0</v>
      </c>
      <c r="I73" s="218">
        <v>0</v>
      </c>
      <c r="J73" s="218">
        <v>38.97</v>
      </c>
      <c r="K73" s="218">
        <v>17.059999999999999</v>
      </c>
      <c r="L73" s="218">
        <v>0.36</v>
      </c>
      <c r="M73" s="218">
        <v>2.16</v>
      </c>
      <c r="N73" s="218">
        <v>1.77</v>
      </c>
      <c r="O73" s="218">
        <v>2.4900000000000002</v>
      </c>
      <c r="P73" s="218">
        <v>0.73</v>
      </c>
      <c r="Q73" s="218">
        <v>0.3</v>
      </c>
      <c r="R73" s="218">
        <v>0.64</v>
      </c>
      <c r="S73" s="218">
        <v>0.4</v>
      </c>
      <c r="T73" s="218">
        <v>0.02</v>
      </c>
      <c r="U73" s="218">
        <v>1.56</v>
      </c>
      <c r="V73" s="218">
        <v>0.25</v>
      </c>
      <c r="W73" s="218">
        <v>0.63</v>
      </c>
      <c r="X73" s="218">
        <v>2.15</v>
      </c>
      <c r="Y73" s="218">
        <v>0</v>
      </c>
      <c r="Z73" s="218">
        <v>4.0599999999999996</v>
      </c>
      <c r="AA73" s="218">
        <v>1.1200000000000001</v>
      </c>
      <c r="AB73" s="218">
        <v>0</v>
      </c>
      <c r="AC73" s="218">
        <v>5.43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-45.82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8.42</v>
      </c>
      <c r="E74" s="218">
        <v>0</v>
      </c>
      <c r="F74" s="218">
        <v>0</v>
      </c>
      <c r="G74" s="218">
        <v>31.43</v>
      </c>
      <c r="H74" s="218">
        <v>0</v>
      </c>
      <c r="I74" s="218">
        <v>0</v>
      </c>
      <c r="J74" s="218">
        <v>38.97</v>
      </c>
      <c r="K74" s="218">
        <v>17.059999999999999</v>
      </c>
      <c r="L74" s="218">
        <v>0.36</v>
      </c>
      <c r="M74" s="218">
        <v>2.16</v>
      </c>
      <c r="N74" s="218">
        <v>1.77</v>
      </c>
      <c r="O74" s="218">
        <v>2.4900000000000002</v>
      </c>
      <c r="P74" s="218">
        <v>0.73</v>
      </c>
      <c r="Q74" s="218">
        <v>0.3</v>
      </c>
      <c r="R74" s="218">
        <v>0.64</v>
      </c>
      <c r="S74" s="218">
        <v>0.4</v>
      </c>
      <c r="T74" s="218">
        <v>0.02</v>
      </c>
      <c r="U74" s="218">
        <v>1.56</v>
      </c>
      <c r="V74" s="218">
        <v>0.25</v>
      </c>
      <c r="W74" s="218">
        <v>0.63</v>
      </c>
      <c r="X74" s="218">
        <v>2.15</v>
      </c>
      <c r="Y74" s="218">
        <v>0</v>
      </c>
      <c r="Z74" s="218">
        <v>4.0599999999999996</v>
      </c>
      <c r="AA74" s="218">
        <v>1.1200000000000001</v>
      </c>
      <c r="AB74" s="218">
        <v>0</v>
      </c>
      <c r="AC74" s="218">
        <v>5.43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-45.82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8.42</v>
      </c>
      <c r="E75" s="218">
        <v>0</v>
      </c>
      <c r="F75" s="218">
        <v>0</v>
      </c>
      <c r="G75" s="218">
        <v>31.43</v>
      </c>
      <c r="H75" s="218">
        <v>0</v>
      </c>
      <c r="I75" s="218">
        <v>0</v>
      </c>
      <c r="J75" s="218">
        <v>38.97</v>
      </c>
      <c r="K75" s="218">
        <v>17.059999999999999</v>
      </c>
      <c r="L75" s="218">
        <v>0.36</v>
      </c>
      <c r="M75" s="218">
        <v>2.16</v>
      </c>
      <c r="N75" s="218">
        <v>1.77</v>
      </c>
      <c r="O75" s="218">
        <v>2.4900000000000002</v>
      </c>
      <c r="P75" s="218">
        <v>0.73</v>
      </c>
      <c r="Q75" s="218">
        <v>0.3</v>
      </c>
      <c r="R75" s="218">
        <v>0.64</v>
      </c>
      <c r="S75" s="218">
        <v>0.4</v>
      </c>
      <c r="T75" s="218">
        <v>0.02</v>
      </c>
      <c r="U75" s="218">
        <v>1.56</v>
      </c>
      <c r="V75" s="218">
        <v>0.25</v>
      </c>
      <c r="W75" s="218">
        <v>0.63</v>
      </c>
      <c r="X75" s="218">
        <v>2.15</v>
      </c>
      <c r="Y75" s="218">
        <v>0</v>
      </c>
      <c r="Z75" s="218">
        <v>4.0599999999999996</v>
      </c>
      <c r="AA75" s="218">
        <v>1.1200000000000001</v>
      </c>
      <c r="AB75" s="218">
        <v>0</v>
      </c>
      <c r="AC75" s="218">
        <v>5.43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-45.13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8.42</v>
      </c>
      <c r="E76" s="218">
        <v>0</v>
      </c>
      <c r="F76" s="218">
        <v>0</v>
      </c>
      <c r="G76" s="218">
        <v>31.43</v>
      </c>
      <c r="H76" s="218">
        <v>0</v>
      </c>
      <c r="I76" s="218">
        <v>0</v>
      </c>
      <c r="J76" s="218">
        <v>38.97</v>
      </c>
      <c r="K76" s="218">
        <v>17.059999999999999</v>
      </c>
      <c r="L76" s="218">
        <v>0.36</v>
      </c>
      <c r="M76" s="218">
        <v>2.16</v>
      </c>
      <c r="N76" s="218">
        <v>1.77</v>
      </c>
      <c r="O76" s="218">
        <v>2.4900000000000002</v>
      </c>
      <c r="P76" s="218">
        <v>0.73</v>
      </c>
      <c r="Q76" s="218">
        <v>0.3</v>
      </c>
      <c r="R76" s="218">
        <v>0.64</v>
      </c>
      <c r="S76" s="218">
        <v>0.4</v>
      </c>
      <c r="T76" s="218">
        <v>0.02</v>
      </c>
      <c r="U76" s="218">
        <v>1.56</v>
      </c>
      <c r="V76" s="218">
        <v>0.25</v>
      </c>
      <c r="W76" s="218">
        <v>0.63</v>
      </c>
      <c r="X76" s="218">
        <v>2.15</v>
      </c>
      <c r="Y76" s="218">
        <v>0</v>
      </c>
      <c r="Z76" s="218">
        <v>4.0599999999999996</v>
      </c>
      <c r="AA76" s="218">
        <v>1.1200000000000001</v>
      </c>
      <c r="AB76" s="218">
        <v>0</v>
      </c>
      <c r="AC76" s="218">
        <v>4.17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-45.13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8.42</v>
      </c>
      <c r="E77" s="218">
        <v>0</v>
      </c>
      <c r="F77" s="218">
        <v>0</v>
      </c>
      <c r="G77" s="218">
        <v>31.43</v>
      </c>
      <c r="H77" s="218">
        <v>0</v>
      </c>
      <c r="I77" s="218">
        <v>0</v>
      </c>
      <c r="J77" s="218">
        <v>38.97</v>
      </c>
      <c r="K77" s="218">
        <v>17.059999999999999</v>
      </c>
      <c r="L77" s="218">
        <v>0.36</v>
      </c>
      <c r="M77" s="218">
        <v>2.16</v>
      </c>
      <c r="N77" s="218">
        <v>1.77</v>
      </c>
      <c r="O77" s="218">
        <v>2.4900000000000002</v>
      </c>
      <c r="P77" s="218">
        <v>0.73</v>
      </c>
      <c r="Q77" s="218">
        <v>0.3</v>
      </c>
      <c r="R77" s="218">
        <v>0.64</v>
      </c>
      <c r="S77" s="218">
        <v>0.4</v>
      </c>
      <c r="T77" s="218">
        <v>0.02</v>
      </c>
      <c r="U77" s="218">
        <v>1.56</v>
      </c>
      <c r="V77" s="218">
        <v>0.25</v>
      </c>
      <c r="W77" s="218">
        <v>0.63</v>
      </c>
      <c r="X77" s="218">
        <v>2.15</v>
      </c>
      <c r="Y77" s="218">
        <v>0</v>
      </c>
      <c r="Z77" s="218">
        <v>4.0599999999999996</v>
      </c>
      <c r="AA77" s="218">
        <v>1.1200000000000001</v>
      </c>
      <c r="AB77" s="218">
        <v>0</v>
      </c>
      <c r="AC77" s="218">
        <v>4.17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-45.13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8.42</v>
      </c>
      <c r="E78" s="218">
        <v>0</v>
      </c>
      <c r="F78" s="218">
        <v>0</v>
      </c>
      <c r="G78" s="218">
        <v>31.43</v>
      </c>
      <c r="H78" s="218">
        <v>0</v>
      </c>
      <c r="I78" s="218">
        <v>0</v>
      </c>
      <c r="J78" s="218">
        <v>38.97</v>
      </c>
      <c r="K78" s="218">
        <v>17.059999999999999</v>
      </c>
      <c r="L78" s="218">
        <v>0.36</v>
      </c>
      <c r="M78" s="218">
        <v>2.16</v>
      </c>
      <c r="N78" s="218">
        <v>1.77</v>
      </c>
      <c r="O78" s="218">
        <v>2.4900000000000002</v>
      </c>
      <c r="P78" s="218">
        <v>0.73</v>
      </c>
      <c r="Q78" s="218">
        <v>0.3</v>
      </c>
      <c r="R78" s="218">
        <v>0.64</v>
      </c>
      <c r="S78" s="218">
        <v>0.4</v>
      </c>
      <c r="T78" s="218">
        <v>0.02</v>
      </c>
      <c r="U78" s="218">
        <v>1.56</v>
      </c>
      <c r="V78" s="218">
        <v>0.25</v>
      </c>
      <c r="W78" s="218">
        <v>0.63</v>
      </c>
      <c r="X78" s="218">
        <v>2.15</v>
      </c>
      <c r="Y78" s="218">
        <v>0</v>
      </c>
      <c r="Z78" s="218">
        <v>4.0599999999999996</v>
      </c>
      <c r="AA78" s="218">
        <v>1.1200000000000001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-45.13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-0.39</v>
      </c>
      <c r="E79" s="218">
        <v>0</v>
      </c>
      <c r="F79" s="218">
        <v>0</v>
      </c>
      <c r="G79" s="218">
        <v>9.59</v>
      </c>
      <c r="H79" s="218">
        <v>0</v>
      </c>
      <c r="I79" s="218">
        <v>0</v>
      </c>
      <c r="J79" s="218">
        <v>-48.75</v>
      </c>
      <c r="K79" s="218">
        <v>17.059999999999999</v>
      </c>
      <c r="L79" s="218">
        <v>0.36</v>
      </c>
      <c r="M79" s="218">
        <v>2.16</v>
      </c>
      <c r="N79" s="218">
        <v>1.77</v>
      </c>
      <c r="O79" s="218">
        <v>2.4900000000000002</v>
      </c>
      <c r="P79" s="218">
        <v>0.73</v>
      </c>
      <c r="Q79" s="218">
        <v>0.3</v>
      </c>
      <c r="R79" s="218">
        <v>0.64</v>
      </c>
      <c r="S79" s="218">
        <v>0.4</v>
      </c>
      <c r="T79" s="218">
        <v>0.02</v>
      </c>
      <c r="U79" s="218">
        <v>1.59</v>
      </c>
      <c r="V79" s="218">
        <v>0.25</v>
      </c>
      <c r="W79" s="218">
        <v>0.63</v>
      </c>
      <c r="X79" s="218">
        <v>2.15</v>
      </c>
      <c r="Y79" s="218">
        <v>0</v>
      </c>
      <c r="Z79" s="218">
        <v>4.0599999999999996</v>
      </c>
      <c r="AA79" s="218">
        <v>1.1200000000000001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-41.23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-3.97</v>
      </c>
      <c r="E80" s="218">
        <v>0</v>
      </c>
      <c r="F80" s="218">
        <v>0</v>
      </c>
      <c r="G80" s="218">
        <v>9.59</v>
      </c>
      <c r="H80" s="218">
        <v>0</v>
      </c>
      <c r="I80" s="218">
        <v>0</v>
      </c>
      <c r="J80" s="218">
        <v>-48.75</v>
      </c>
      <c r="K80" s="218">
        <v>17.059999999999999</v>
      </c>
      <c r="L80" s="218">
        <v>0.36</v>
      </c>
      <c r="M80" s="218">
        <v>2.16</v>
      </c>
      <c r="N80" s="218">
        <v>1.77</v>
      </c>
      <c r="O80" s="218">
        <v>2.4900000000000002</v>
      </c>
      <c r="P80" s="218">
        <v>0.73</v>
      </c>
      <c r="Q80" s="218">
        <v>0.3</v>
      </c>
      <c r="R80" s="218">
        <v>0.64</v>
      </c>
      <c r="S80" s="218">
        <v>0.4</v>
      </c>
      <c r="T80" s="218">
        <v>0.02</v>
      </c>
      <c r="U80" s="218">
        <v>1.57</v>
      </c>
      <c r="V80" s="218">
        <v>0.25</v>
      </c>
      <c r="W80" s="218">
        <v>0.63</v>
      </c>
      <c r="X80" s="218">
        <v>2.15</v>
      </c>
      <c r="Y80" s="218">
        <v>0</v>
      </c>
      <c r="Z80" s="218">
        <v>4.0599999999999996</v>
      </c>
      <c r="AA80" s="218">
        <v>1.1200000000000001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-41.23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8.42</v>
      </c>
      <c r="E81" s="218">
        <v>0</v>
      </c>
      <c r="F81" s="218">
        <v>0</v>
      </c>
      <c r="G81" s="218">
        <v>31.43</v>
      </c>
      <c r="H81" s="218">
        <v>0</v>
      </c>
      <c r="I81" s="218">
        <v>0</v>
      </c>
      <c r="J81" s="218">
        <v>-48.75</v>
      </c>
      <c r="K81" s="218">
        <v>17.059999999999999</v>
      </c>
      <c r="L81" s="218">
        <v>0.36</v>
      </c>
      <c r="M81" s="218">
        <v>2.16</v>
      </c>
      <c r="N81" s="218">
        <v>1.77</v>
      </c>
      <c r="O81" s="218">
        <v>2.4900000000000002</v>
      </c>
      <c r="P81" s="218">
        <v>0.73</v>
      </c>
      <c r="Q81" s="218">
        <v>0.3</v>
      </c>
      <c r="R81" s="218">
        <v>0.64</v>
      </c>
      <c r="S81" s="218">
        <v>0.4</v>
      </c>
      <c r="T81" s="218">
        <v>0.02</v>
      </c>
      <c r="U81" s="218">
        <v>1.57</v>
      </c>
      <c r="V81" s="218">
        <v>0.25</v>
      </c>
      <c r="W81" s="218">
        <v>0.63</v>
      </c>
      <c r="X81" s="218">
        <v>2.15</v>
      </c>
      <c r="Y81" s="218">
        <v>0</v>
      </c>
      <c r="Z81" s="218">
        <v>4.0599999999999996</v>
      </c>
      <c r="AA81" s="218">
        <v>1.1200000000000001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-41.23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8.42</v>
      </c>
      <c r="E82" s="218">
        <v>0</v>
      </c>
      <c r="F82" s="218">
        <v>0</v>
      </c>
      <c r="G82" s="218">
        <v>31.43</v>
      </c>
      <c r="H82" s="218">
        <v>0</v>
      </c>
      <c r="I82" s="218">
        <v>0</v>
      </c>
      <c r="J82" s="218">
        <v>-48.75</v>
      </c>
      <c r="K82" s="218">
        <v>17.059999999999999</v>
      </c>
      <c r="L82" s="218">
        <v>0.36</v>
      </c>
      <c r="M82" s="218">
        <v>2.16</v>
      </c>
      <c r="N82" s="218">
        <v>1.77</v>
      </c>
      <c r="O82" s="218">
        <v>2.4900000000000002</v>
      </c>
      <c r="P82" s="218">
        <v>0.73</v>
      </c>
      <c r="Q82" s="218">
        <v>0.3</v>
      </c>
      <c r="R82" s="218">
        <v>0.64</v>
      </c>
      <c r="S82" s="218">
        <v>0.4</v>
      </c>
      <c r="T82" s="218">
        <v>0.02</v>
      </c>
      <c r="U82" s="218">
        <v>1.57</v>
      </c>
      <c r="V82" s="218">
        <v>0.25</v>
      </c>
      <c r="W82" s="218">
        <v>0.63</v>
      </c>
      <c r="X82" s="218">
        <v>2.15</v>
      </c>
      <c r="Y82" s="218">
        <v>0</v>
      </c>
      <c r="Z82" s="218">
        <v>4.0599999999999996</v>
      </c>
      <c r="AA82" s="218">
        <v>1.1200000000000001</v>
      </c>
      <c r="AB82" s="218">
        <v>0</v>
      </c>
      <c r="AC82" s="218">
        <v>0.42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-41.23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8.42</v>
      </c>
      <c r="E83" s="218">
        <v>0</v>
      </c>
      <c r="F83" s="218">
        <v>0</v>
      </c>
      <c r="G83" s="218">
        <v>31.43</v>
      </c>
      <c r="H83" s="218">
        <v>0</v>
      </c>
      <c r="I83" s="218">
        <v>0</v>
      </c>
      <c r="J83" s="218">
        <v>-48.75</v>
      </c>
      <c r="K83" s="218">
        <v>17.059999999999999</v>
      </c>
      <c r="L83" s="218">
        <v>0.36</v>
      </c>
      <c r="M83" s="218">
        <v>2.16</v>
      </c>
      <c r="N83" s="218">
        <v>1.77</v>
      </c>
      <c r="O83" s="218">
        <v>2.4900000000000002</v>
      </c>
      <c r="P83" s="218">
        <v>0.73</v>
      </c>
      <c r="Q83" s="218">
        <v>0.3</v>
      </c>
      <c r="R83" s="218">
        <v>0.64</v>
      </c>
      <c r="S83" s="218">
        <v>0.4</v>
      </c>
      <c r="T83" s="218">
        <v>0.02</v>
      </c>
      <c r="U83" s="218">
        <v>1.57</v>
      </c>
      <c r="V83" s="218">
        <v>0.25</v>
      </c>
      <c r="W83" s="218">
        <v>0.63</v>
      </c>
      <c r="X83" s="218">
        <v>2.15</v>
      </c>
      <c r="Y83" s="218">
        <v>0</v>
      </c>
      <c r="Z83" s="218">
        <v>4.0599999999999996</v>
      </c>
      <c r="AA83" s="218">
        <v>1.1200000000000001</v>
      </c>
      <c r="AB83" s="218">
        <v>0</v>
      </c>
      <c r="AC83" s="218">
        <v>0.42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-39.44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8.42</v>
      </c>
      <c r="E84" s="218">
        <v>0</v>
      </c>
      <c r="F84" s="218">
        <v>0</v>
      </c>
      <c r="G84" s="218">
        <v>31.43</v>
      </c>
      <c r="H84" s="218">
        <v>0</v>
      </c>
      <c r="I84" s="218">
        <v>0</v>
      </c>
      <c r="J84" s="218">
        <v>-48.75</v>
      </c>
      <c r="K84" s="218">
        <v>17.059999999999999</v>
      </c>
      <c r="L84" s="218">
        <v>0.36</v>
      </c>
      <c r="M84" s="218">
        <v>2.16</v>
      </c>
      <c r="N84" s="218">
        <v>1.77</v>
      </c>
      <c r="O84" s="218">
        <v>2.4900000000000002</v>
      </c>
      <c r="P84" s="218">
        <v>0.73</v>
      </c>
      <c r="Q84" s="218">
        <v>0.3</v>
      </c>
      <c r="R84" s="218">
        <v>0.64</v>
      </c>
      <c r="S84" s="218">
        <v>0.4</v>
      </c>
      <c r="T84" s="218">
        <v>0.02</v>
      </c>
      <c r="U84" s="218">
        <v>1.57</v>
      </c>
      <c r="V84" s="218">
        <v>0.25</v>
      </c>
      <c r="W84" s="218">
        <v>0.63</v>
      </c>
      <c r="X84" s="218">
        <v>2.15</v>
      </c>
      <c r="Y84" s="218">
        <v>0</v>
      </c>
      <c r="Z84" s="218">
        <v>4.0599999999999996</v>
      </c>
      <c r="AA84" s="218">
        <v>1.1200000000000001</v>
      </c>
      <c r="AB84" s="218">
        <v>0</v>
      </c>
      <c r="AC84" s="218">
        <v>0.42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-39.44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8.9499999999999993</v>
      </c>
      <c r="E85" s="218">
        <v>0</v>
      </c>
      <c r="F85" s="218">
        <v>0</v>
      </c>
      <c r="G85" s="218">
        <v>31.43</v>
      </c>
      <c r="H85" s="218">
        <v>0</v>
      </c>
      <c r="I85" s="218">
        <v>0</v>
      </c>
      <c r="J85" s="218">
        <v>-49.25</v>
      </c>
      <c r="K85" s="218">
        <v>17.059999999999999</v>
      </c>
      <c r="L85" s="218">
        <v>0.36</v>
      </c>
      <c r="M85" s="218">
        <v>2.16</v>
      </c>
      <c r="N85" s="218">
        <v>1.77</v>
      </c>
      <c r="O85" s="218">
        <v>2.4900000000000002</v>
      </c>
      <c r="P85" s="218">
        <v>0.73</v>
      </c>
      <c r="Q85" s="218">
        <v>0.3</v>
      </c>
      <c r="R85" s="218">
        <v>0.64</v>
      </c>
      <c r="S85" s="218">
        <v>0.4</v>
      </c>
      <c r="T85" s="218">
        <v>0.02</v>
      </c>
      <c r="U85" s="218">
        <v>1.57</v>
      </c>
      <c r="V85" s="218">
        <v>0.25</v>
      </c>
      <c r="W85" s="218">
        <v>0.63</v>
      </c>
      <c r="X85" s="218">
        <v>2.15</v>
      </c>
      <c r="Y85" s="218">
        <v>0</v>
      </c>
      <c r="Z85" s="218">
        <v>4.0599999999999996</v>
      </c>
      <c r="AA85" s="218">
        <v>1.1200000000000001</v>
      </c>
      <c r="AB85" s="218">
        <v>0</v>
      </c>
      <c r="AC85" s="218">
        <v>0.42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-39.44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8.9499999999999993</v>
      </c>
      <c r="E86" s="218">
        <v>0</v>
      </c>
      <c r="F86" s="218">
        <v>0</v>
      </c>
      <c r="G86" s="218">
        <v>31.43</v>
      </c>
      <c r="H86" s="218">
        <v>0</v>
      </c>
      <c r="I86" s="218">
        <v>0</v>
      </c>
      <c r="J86" s="218">
        <v>-49.25</v>
      </c>
      <c r="K86" s="218">
        <v>17.059999999999999</v>
      </c>
      <c r="L86" s="218">
        <v>0.36</v>
      </c>
      <c r="M86" s="218">
        <v>2.16</v>
      </c>
      <c r="N86" s="218">
        <v>1.77</v>
      </c>
      <c r="O86" s="218">
        <v>2.4900000000000002</v>
      </c>
      <c r="P86" s="218">
        <v>0.73</v>
      </c>
      <c r="Q86" s="218">
        <v>0.3</v>
      </c>
      <c r="R86" s="218">
        <v>0.64</v>
      </c>
      <c r="S86" s="218">
        <v>0.4</v>
      </c>
      <c r="T86" s="218">
        <v>0.02</v>
      </c>
      <c r="U86" s="218">
        <v>1.57</v>
      </c>
      <c r="V86" s="218">
        <v>0.25</v>
      </c>
      <c r="W86" s="218">
        <v>0.63</v>
      </c>
      <c r="X86" s="218">
        <v>2.15</v>
      </c>
      <c r="Y86" s="218">
        <v>0</v>
      </c>
      <c r="Z86" s="218">
        <v>4.0599999999999996</v>
      </c>
      <c r="AA86" s="218">
        <v>1.1200000000000001</v>
      </c>
      <c r="AB86" s="218">
        <v>0</v>
      </c>
      <c r="AC86" s="218">
        <v>0.42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-39.44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8.9499999999999993</v>
      </c>
      <c r="E87" s="218">
        <v>0</v>
      </c>
      <c r="F87" s="218">
        <v>0</v>
      </c>
      <c r="G87" s="218">
        <v>31.43</v>
      </c>
      <c r="H87" s="218">
        <v>0</v>
      </c>
      <c r="I87" s="218">
        <v>0</v>
      </c>
      <c r="J87" s="218">
        <v>-49.25</v>
      </c>
      <c r="K87" s="218">
        <v>17.059999999999999</v>
      </c>
      <c r="L87" s="218">
        <v>0.36</v>
      </c>
      <c r="M87" s="218">
        <v>2.16</v>
      </c>
      <c r="N87" s="218">
        <v>1.77</v>
      </c>
      <c r="O87" s="218">
        <v>2.4900000000000002</v>
      </c>
      <c r="P87" s="218">
        <v>0.73</v>
      </c>
      <c r="Q87" s="218">
        <v>0.56000000000000005</v>
      </c>
      <c r="R87" s="218">
        <v>0.64</v>
      </c>
      <c r="S87" s="218">
        <v>0.4</v>
      </c>
      <c r="T87" s="218">
        <v>0.02</v>
      </c>
      <c r="U87" s="218">
        <v>1.57</v>
      </c>
      <c r="V87" s="218">
        <v>0.37</v>
      </c>
      <c r="W87" s="218">
        <v>0.63</v>
      </c>
      <c r="X87" s="218">
        <v>2.15</v>
      </c>
      <c r="Y87" s="218">
        <v>0</v>
      </c>
      <c r="Z87" s="218">
        <v>4.0599999999999996</v>
      </c>
      <c r="AA87" s="218">
        <v>1.1200000000000001</v>
      </c>
      <c r="AB87" s="218">
        <v>0</v>
      </c>
      <c r="AC87" s="218">
        <v>1.25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-39.44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8.9499999999999993</v>
      </c>
      <c r="E88" s="218">
        <v>0</v>
      </c>
      <c r="F88" s="218">
        <v>0</v>
      </c>
      <c r="G88" s="218">
        <v>31.43</v>
      </c>
      <c r="H88" s="218">
        <v>0</v>
      </c>
      <c r="I88" s="218">
        <v>0</v>
      </c>
      <c r="J88" s="218">
        <v>-49.25</v>
      </c>
      <c r="K88" s="218">
        <v>17.059999999999999</v>
      </c>
      <c r="L88" s="218">
        <v>0.36</v>
      </c>
      <c r="M88" s="218">
        <v>2.16</v>
      </c>
      <c r="N88" s="218">
        <v>1.77</v>
      </c>
      <c r="O88" s="218">
        <v>2.4900000000000002</v>
      </c>
      <c r="P88" s="218">
        <v>0.73</v>
      </c>
      <c r="Q88" s="218">
        <v>0.56000000000000005</v>
      </c>
      <c r="R88" s="218">
        <v>0.64</v>
      </c>
      <c r="S88" s="218">
        <v>0.4</v>
      </c>
      <c r="T88" s="218">
        <v>0.02</v>
      </c>
      <c r="U88" s="218">
        <v>1.57</v>
      </c>
      <c r="V88" s="218">
        <v>0.37</v>
      </c>
      <c r="W88" s="218">
        <v>0.63</v>
      </c>
      <c r="X88" s="218">
        <v>2.15</v>
      </c>
      <c r="Y88" s="218">
        <v>0</v>
      </c>
      <c r="Z88" s="218">
        <v>4.0599999999999996</v>
      </c>
      <c r="AA88" s="218">
        <v>1.1200000000000001</v>
      </c>
      <c r="AB88" s="218">
        <v>0</v>
      </c>
      <c r="AC88" s="218">
        <v>1.25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-39.44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8.9499999999999993</v>
      </c>
      <c r="E89" s="218">
        <v>0</v>
      </c>
      <c r="F89" s="218">
        <v>0</v>
      </c>
      <c r="G89" s="218">
        <v>31.43</v>
      </c>
      <c r="H89" s="218">
        <v>0</v>
      </c>
      <c r="I89" s="218">
        <v>0</v>
      </c>
      <c r="J89" s="218">
        <v>16.59</v>
      </c>
      <c r="K89" s="218">
        <v>17.059999999999999</v>
      </c>
      <c r="L89" s="218">
        <v>0.36</v>
      </c>
      <c r="M89" s="218">
        <v>2.16</v>
      </c>
      <c r="N89" s="218">
        <v>1.77</v>
      </c>
      <c r="O89" s="218">
        <v>2.4900000000000002</v>
      </c>
      <c r="P89" s="218">
        <v>0.73</v>
      </c>
      <c r="Q89" s="218">
        <v>0.33</v>
      </c>
      <c r="R89" s="218">
        <v>0.64</v>
      </c>
      <c r="S89" s="218">
        <v>0.4</v>
      </c>
      <c r="T89" s="218">
        <v>0.02</v>
      </c>
      <c r="U89" s="218">
        <v>1.57</v>
      </c>
      <c r="V89" s="218">
        <v>0.37</v>
      </c>
      <c r="W89" s="218">
        <v>0.63</v>
      </c>
      <c r="X89" s="218">
        <v>2.15</v>
      </c>
      <c r="Y89" s="218">
        <v>0</v>
      </c>
      <c r="Z89" s="218">
        <v>4.0599999999999996</v>
      </c>
      <c r="AA89" s="218">
        <v>1.1200000000000001</v>
      </c>
      <c r="AB89" s="218">
        <v>0</v>
      </c>
      <c r="AC89" s="218">
        <v>1.25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-39.44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8.9499999999999993</v>
      </c>
      <c r="E90" s="218">
        <v>0</v>
      </c>
      <c r="F90" s="218">
        <v>0</v>
      </c>
      <c r="G90" s="218">
        <v>31.43</v>
      </c>
      <c r="H90" s="218">
        <v>0</v>
      </c>
      <c r="I90" s="218">
        <v>0</v>
      </c>
      <c r="J90" s="218">
        <v>17.84</v>
      </c>
      <c r="K90" s="218">
        <v>17.059999999999999</v>
      </c>
      <c r="L90" s="218">
        <v>0.36</v>
      </c>
      <c r="M90" s="218">
        <v>2.16</v>
      </c>
      <c r="N90" s="218">
        <v>1.77</v>
      </c>
      <c r="O90" s="218">
        <v>2.4900000000000002</v>
      </c>
      <c r="P90" s="218">
        <v>0.73</v>
      </c>
      <c r="Q90" s="218">
        <v>0.32</v>
      </c>
      <c r="R90" s="218">
        <v>0.64</v>
      </c>
      <c r="S90" s="218">
        <v>0.4</v>
      </c>
      <c r="T90" s="218">
        <v>0.02</v>
      </c>
      <c r="U90" s="218">
        <v>1.57</v>
      </c>
      <c r="V90" s="218">
        <v>0.37</v>
      </c>
      <c r="W90" s="218">
        <v>0.63</v>
      </c>
      <c r="X90" s="218">
        <v>2.15</v>
      </c>
      <c r="Y90" s="218">
        <v>0</v>
      </c>
      <c r="Z90" s="218">
        <v>4.0599999999999996</v>
      </c>
      <c r="AA90" s="218">
        <v>1.1200000000000001</v>
      </c>
      <c r="AB90" s="218">
        <v>0</v>
      </c>
      <c r="AC90" s="218">
        <v>1.25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-39.44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8.9499999999999993</v>
      </c>
      <c r="E91" s="218">
        <v>0</v>
      </c>
      <c r="F91" s="218">
        <v>0</v>
      </c>
      <c r="G91" s="218">
        <v>31.43</v>
      </c>
      <c r="H91" s="218">
        <v>0</v>
      </c>
      <c r="I91" s="218">
        <v>0</v>
      </c>
      <c r="J91" s="218">
        <v>17.84</v>
      </c>
      <c r="K91" s="218">
        <v>17.059999999999999</v>
      </c>
      <c r="L91" s="218">
        <v>0.36</v>
      </c>
      <c r="M91" s="218">
        <v>2.16</v>
      </c>
      <c r="N91" s="218">
        <v>1.77</v>
      </c>
      <c r="O91" s="218">
        <v>2.4900000000000002</v>
      </c>
      <c r="P91" s="218">
        <v>0.73</v>
      </c>
      <c r="Q91" s="218">
        <v>0.32</v>
      </c>
      <c r="R91" s="218">
        <v>0.64</v>
      </c>
      <c r="S91" s="218">
        <v>0.4</v>
      </c>
      <c r="T91" s="218">
        <v>0.02</v>
      </c>
      <c r="U91" s="218">
        <v>1.57</v>
      </c>
      <c r="V91" s="218">
        <v>0.37</v>
      </c>
      <c r="W91" s="218">
        <v>1.92</v>
      </c>
      <c r="X91" s="218">
        <v>2.15</v>
      </c>
      <c r="Y91" s="218">
        <v>0</v>
      </c>
      <c r="Z91" s="218">
        <v>4.0599999999999996</v>
      </c>
      <c r="AA91" s="218">
        <v>1.1200000000000001</v>
      </c>
      <c r="AB91" s="218">
        <v>0</v>
      </c>
      <c r="AC91" s="218">
        <v>1.25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-39.44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8.9499999999999993</v>
      </c>
      <c r="E92" s="218">
        <v>0</v>
      </c>
      <c r="F92" s="218">
        <v>0</v>
      </c>
      <c r="G92" s="218">
        <v>31.43</v>
      </c>
      <c r="H92" s="218">
        <v>0</v>
      </c>
      <c r="I92" s="218">
        <v>0</v>
      </c>
      <c r="J92" s="218">
        <v>17.84</v>
      </c>
      <c r="K92" s="218">
        <v>17.059999999999999</v>
      </c>
      <c r="L92" s="218">
        <v>0.36</v>
      </c>
      <c r="M92" s="218">
        <v>2.16</v>
      </c>
      <c r="N92" s="218">
        <v>1.77</v>
      </c>
      <c r="O92" s="218">
        <v>2.4900000000000002</v>
      </c>
      <c r="P92" s="218">
        <v>0.73</v>
      </c>
      <c r="Q92" s="218">
        <v>0.32</v>
      </c>
      <c r="R92" s="218">
        <v>0.64</v>
      </c>
      <c r="S92" s="218">
        <v>0.4</v>
      </c>
      <c r="T92" s="218">
        <v>0.02</v>
      </c>
      <c r="U92" s="218">
        <v>1.57</v>
      </c>
      <c r="V92" s="218">
        <v>0.37</v>
      </c>
      <c r="W92" s="218">
        <v>3.21</v>
      </c>
      <c r="X92" s="218">
        <v>2.15</v>
      </c>
      <c r="Y92" s="218">
        <v>0</v>
      </c>
      <c r="Z92" s="218">
        <v>4.0599999999999996</v>
      </c>
      <c r="AA92" s="218">
        <v>1.1200000000000001</v>
      </c>
      <c r="AB92" s="218">
        <v>0</v>
      </c>
      <c r="AC92" s="218">
        <v>1.25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-39.44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8.9499999999999993</v>
      </c>
      <c r="E93" s="218">
        <v>0</v>
      </c>
      <c r="F93" s="218">
        <v>0</v>
      </c>
      <c r="G93" s="218">
        <v>31.43</v>
      </c>
      <c r="H93" s="218">
        <v>0</v>
      </c>
      <c r="I93" s="218">
        <v>0</v>
      </c>
      <c r="J93" s="218">
        <v>17.84</v>
      </c>
      <c r="K93" s="218">
        <v>17.059999999999999</v>
      </c>
      <c r="L93" s="218">
        <v>0.36</v>
      </c>
      <c r="M93" s="218">
        <v>2.16</v>
      </c>
      <c r="N93" s="218">
        <v>1.77</v>
      </c>
      <c r="O93" s="218">
        <v>2.4900000000000002</v>
      </c>
      <c r="P93" s="218">
        <v>0.73</v>
      </c>
      <c r="Q93" s="218">
        <v>0.32</v>
      </c>
      <c r="R93" s="218">
        <v>0.64</v>
      </c>
      <c r="S93" s="218">
        <v>0.4</v>
      </c>
      <c r="T93" s="218">
        <v>0.02</v>
      </c>
      <c r="U93" s="218">
        <v>1.57</v>
      </c>
      <c r="V93" s="218">
        <v>0.37</v>
      </c>
      <c r="W93" s="218">
        <v>4.1500000000000004</v>
      </c>
      <c r="X93" s="218">
        <v>2.15</v>
      </c>
      <c r="Y93" s="218">
        <v>0</v>
      </c>
      <c r="Z93" s="218">
        <v>4.0599999999999996</v>
      </c>
      <c r="AA93" s="218">
        <v>1.1200000000000001</v>
      </c>
      <c r="AB93" s="218">
        <v>0</v>
      </c>
      <c r="AC93" s="218">
        <v>1.25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-39.44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8.9499999999999993</v>
      </c>
      <c r="E94" s="218">
        <v>0</v>
      </c>
      <c r="F94" s="218">
        <v>0</v>
      </c>
      <c r="G94" s="218">
        <v>31.43</v>
      </c>
      <c r="H94" s="218">
        <v>0</v>
      </c>
      <c r="I94" s="218">
        <v>0</v>
      </c>
      <c r="J94" s="218">
        <v>17.84</v>
      </c>
      <c r="K94" s="218">
        <v>17.059999999999999</v>
      </c>
      <c r="L94" s="218">
        <v>0.36</v>
      </c>
      <c r="M94" s="218">
        <v>2.16</v>
      </c>
      <c r="N94" s="218">
        <v>1.77</v>
      </c>
      <c r="O94" s="218">
        <v>2.4900000000000002</v>
      </c>
      <c r="P94" s="218">
        <v>0.73</v>
      </c>
      <c r="Q94" s="218">
        <v>0.32</v>
      </c>
      <c r="R94" s="218">
        <v>0.64</v>
      </c>
      <c r="S94" s="218">
        <v>0.4</v>
      </c>
      <c r="T94" s="218">
        <v>0.02</v>
      </c>
      <c r="U94" s="218">
        <v>1.57</v>
      </c>
      <c r="V94" s="218">
        <v>0.37</v>
      </c>
      <c r="W94" s="218">
        <v>4.1500000000000004</v>
      </c>
      <c r="X94" s="218">
        <v>2.15</v>
      </c>
      <c r="Y94" s="218">
        <v>0</v>
      </c>
      <c r="Z94" s="218">
        <v>4.0599999999999996</v>
      </c>
      <c r="AA94" s="218">
        <v>1.1200000000000001</v>
      </c>
      <c r="AB94" s="218">
        <v>0</v>
      </c>
      <c r="AC94" s="218">
        <v>1.25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-39.44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8.9499999999999993</v>
      </c>
      <c r="E95" s="218">
        <v>0</v>
      </c>
      <c r="F95" s="218">
        <v>0</v>
      </c>
      <c r="G95" s="218">
        <v>31.43</v>
      </c>
      <c r="H95" s="218">
        <v>0</v>
      </c>
      <c r="I95" s="218">
        <v>0</v>
      </c>
      <c r="J95" s="218">
        <v>-20.25</v>
      </c>
      <c r="K95" s="218">
        <v>17.059999999999999</v>
      </c>
      <c r="L95" s="218">
        <v>0.36</v>
      </c>
      <c r="M95" s="218">
        <v>2.16</v>
      </c>
      <c r="N95" s="218">
        <v>1.77</v>
      </c>
      <c r="O95" s="218">
        <v>2.4900000000000002</v>
      </c>
      <c r="P95" s="218">
        <v>0.73</v>
      </c>
      <c r="Q95" s="218">
        <v>0.32</v>
      </c>
      <c r="R95" s="218">
        <v>0.64</v>
      </c>
      <c r="S95" s="218">
        <v>0.4</v>
      </c>
      <c r="T95" s="218">
        <v>0.02</v>
      </c>
      <c r="U95" s="218">
        <v>1.57</v>
      </c>
      <c r="V95" s="218">
        <v>0.49</v>
      </c>
      <c r="W95" s="218">
        <v>4.1500000000000004</v>
      </c>
      <c r="X95" s="218">
        <v>2.15</v>
      </c>
      <c r="Y95" s="218">
        <v>0</v>
      </c>
      <c r="Z95" s="218">
        <v>4.0599999999999996</v>
      </c>
      <c r="AA95" s="218">
        <v>1.1200000000000001</v>
      </c>
      <c r="AB95" s="218">
        <v>0</v>
      </c>
      <c r="AC95" s="218">
        <v>1.25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-39.44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8.9499999999999993</v>
      </c>
      <c r="E96" s="218">
        <v>0</v>
      </c>
      <c r="F96" s="218">
        <v>0</v>
      </c>
      <c r="G96" s="218">
        <v>31.43</v>
      </c>
      <c r="H96" s="218">
        <v>0</v>
      </c>
      <c r="I96" s="218">
        <v>0</v>
      </c>
      <c r="J96" s="218">
        <v>-49.25</v>
      </c>
      <c r="K96" s="218">
        <v>17.059999999999999</v>
      </c>
      <c r="L96" s="218">
        <v>0.36</v>
      </c>
      <c r="M96" s="218">
        <v>2.16</v>
      </c>
      <c r="N96" s="218">
        <v>1.77</v>
      </c>
      <c r="O96" s="218">
        <v>2.4900000000000002</v>
      </c>
      <c r="P96" s="218">
        <v>0.73</v>
      </c>
      <c r="Q96" s="218">
        <v>0.32</v>
      </c>
      <c r="R96" s="218">
        <v>0.64</v>
      </c>
      <c r="S96" s="218">
        <v>0.4</v>
      </c>
      <c r="T96" s="218">
        <v>0.02</v>
      </c>
      <c r="U96" s="218">
        <v>1.57</v>
      </c>
      <c r="V96" s="218">
        <v>0.49</v>
      </c>
      <c r="W96" s="218">
        <v>4.1500000000000004</v>
      </c>
      <c r="X96" s="218">
        <v>2.15</v>
      </c>
      <c r="Y96" s="218">
        <v>0</v>
      </c>
      <c r="Z96" s="218">
        <v>4.0599999999999996</v>
      </c>
      <c r="AA96" s="218">
        <v>1.1200000000000001</v>
      </c>
      <c r="AB96" s="218">
        <v>0</v>
      </c>
      <c r="AC96" s="218">
        <v>1.25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-39.44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8.9499999999999993</v>
      </c>
      <c r="E97" s="218">
        <v>0</v>
      </c>
      <c r="F97" s="218">
        <v>0</v>
      </c>
      <c r="G97" s="218">
        <v>31.43</v>
      </c>
      <c r="H97" s="218">
        <v>0</v>
      </c>
      <c r="I97" s="218">
        <v>0</v>
      </c>
      <c r="J97" s="218">
        <v>-49.25</v>
      </c>
      <c r="K97" s="218">
        <v>17.059999999999999</v>
      </c>
      <c r="L97" s="218">
        <v>0.36</v>
      </c>
      <c r="M97" s="218">
        <v>2.16</v>
      </c>
      <c r="N97" s="218">
        <v>1.77</v>
      </c>
      <c r="O97" s="218">
        <v>2.4900000000000002</v>
      </c>
      <c r="P97" s="218">
        <v>0.73</v>
      </c>
      <c r="Q97" s="218">
        <v>0.32</v>
      </c>
      <c r="R97" s="218">
        <v>0.64</v>
      </c>
      <c r="S97" s="218">
        <v>0.4</v>
      </c>
      <c r="T97" s="218">
        <v>0.02</v>
      </c>
      <c r="U97" s="218">
        <v>1.57</v>
      </c>
      <c r="V97" s="218">
        <v>0.49</v>
      </c>
      <c r="W97" s="218">
        <v>2.56</v>
      </c>
      <c r="X97" s="218">
        <v>2.15</v>
      </c>
      <c r="Y97" s="218">
        <v>0</v>
      </c>
      <c r="Z97" s="218">
        <v>4.0599999999999996</v>
      </c>
      <c r="AA97" s="218">
        <v>1.1200000000000001</v>
      </c>
      <c r="AB97" s="218">
        <v>0</v>
      </c>
      <c r="AC97" s="218">
        <v>1.25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8.9499999999999993</v>
      </c>
      <c r="E98" s="218">
        <v>0</v>
      </c>
      <c r="F98" s="218">
        <v>0</v>
      </c>
      <c r="G98" s="218">
        <v>31.43</v>
      </c>
      <c r="H98" s="218">
        <v>0</v>
      </c>
      <c r="I98" s="218">
        <v>0</v>
      </c>
      <c r="J98" s="218">
        <v>-49.25</v>
      </c>
      <c r="K98" s="218">
        <v>17.059999999999999</v>
      </c>
      <c r="L98" s="218">
        <v>0.36</v>
      </c>
      <c r="M98" s="218">
        <v>2.16</v>
      </c>
      <c r="N98" s="218">
        <v>1.77</v>
      </c>
      <c r="O98" s="218">
        <v>2.4900000000000002</v>
      </c>
      <c r="P98" s="218">
        <v>0.73</v>
      </c>
      <c r="Q98" s="218">
        <v>0.32</v>
      </c>
      <c r="R98" s="218">
        <v>0.64</v>
      </c>
      <c r="S98" s="218">
        <v>0.4</v>
      </c>
      <c r="T98" s="218">
        <v>0.02</v>
      </c>
      <c r="U98" s="218">
        <v>1.57</v>
      </c>
      <c r="V98" s="218">
        <v>0.49</v>
      </c>
      <c r="W98" s="218">
        <v>0.51</v>
      </c>
      <c r="X98" s="218">
        <v>2.15</v>
      </c>
      <c r="Y98" s="218">
        <v>0</v>
      </c>
      <c r="Z98" s="218">
        <v>4.0599999999999996</v>
      </c>
      <c r="AA98" s="218">
        <v>1.1200000000000001</v>
      </c>
      <c r="AB98" s="218">
        <v>0</v>
      </c>
      <c r="AC98" s="218">
        <v>1.25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0.31276250000000055</v>
      </c>
      <c r="E99">
        <f t="shared" si="0"/>
        <v>0</v>
      </c>
      <c r="F99">
        <f t="shared" si="0"/>
        <v>0</v>
      </c>
      <c r="G99">
        <f t="shared" si="0"/>
        <v>0.75545999999999891</v>
      </c>
      <c r="H99">
        <f t="shared" si="0"/>
        <v>0</v>
      </c>
      <c r="I99">
        <f t="shared" si="0"/>
        <v>1.1999999999999999E-4</v>
      </c>
      <c r="J99">
        <f t="shared" si="0"/>
        <v>0.60338999999999932</v>
      </c>
      <c r="K99">
        <f t="shared" si="0"/>
        <v>2.7158424999999942</v>
      </c>
      <c r="L99">
        <f t="shared" si="0"/>
        <v>6.0295000000000119E-2</v>
      </c>
      <c r="M99">
        <f t="shared" si="0"/>
        <v>5.1839999999999935E-2</v>
      </c>
      <c r="N99">
        <f t="shared" si="0"/>
        <v>4.2480000000000039E-2</v>
      </c>
      <c r="O99">
        <f t="shared" si="0"/>
        <v>5.9760000000000077E-2</v>
      </c>
      <c r="P99">
        <f t="shared" si="0"/>
        <v>2.1590000000000029E-2</v>
      </c>
      <c r="Q99">
        <f t="shared" si="0"/>
        <v>4.6805000000000013E-2</v>
      </c>
      <c r="R99">
        <f t="shared" si="0"/>
        <v>0.1363074999999998</v>
      </c>
      <c r="S99">
        <f t="shared" si="0"/>
        <v>6.3132500000000077E-2</v>
      </c>
      <c r="T99">
        <f t="shared" si="0"/>
        <v>6.5725000000000037E-3</v>
      </c>
      <c r="U99">
        <f t="shared" si="0"/>
        <v>3.7229999999999985E-2</v>
      </c>
      <c r="V99">
        <f t="shared" si="0"/>
        <v>4.8569999999999995E-2</v>
      </c>
      <c r="W99">
        <f t="shared" si="0"/>
        <v>9.853000000000002E-2</v>
      </c>
      <c r="X99">
        <f t="shared" si="0"/>
        <v>0.29280750000000105</v>
      </c>
      <c r="Y99">
        <f t="shared" si="0"/>
        <v>0</v>
      </c>
      <c r="Z99">
        <f t="shared" si="0"/>
        <v>0.48853749999999951</v>
      </c>
      <c r="AA99">
        <f t="shared" si="0"/>
        <v>0.17882499999999996</v>
      </c>
      <c r="AB99">
        <f t="shared" si="0"/>
        <v>0</v>
      </c>
      <c r="AC99">
        <f t="shared" si="0"/>
        <v>8.7537500000000032E-2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4.3929999999999962E-2</v>
      </c>
      <c r="AH99">
        <f t="shared" si="0"/>
        <v>5.6600000000000001E-3</v>
      </c>
      <c r="AI99">
        <f t="shared" si="0"/>
        <v>0</v>
      </c>
      <c r="AJ99">
        <f t="shared" si="0"/>
        <v>0</v>
      </c>
      <c r="AK99">
        <f t="shared" si="0"/>
        <v>-0.1175650000000002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8.5299999999999994</v>
      </c>
      <c r="E3" s="218">
        <v>0</v>
      </c>
      <c r="F3" s="218">
        <v>0</v>
      </c>
      <c r="G3" s="218">
        <v>16.13</v>
      </c>
      <c r="H3" s="218">
        <v>0</v>
      </c>
      <c r="I3" s="218">
        <v>0</v>
      </c>
      <c r="J3" s="218">
        <v>19.760000000000002</v>
      </c>
      <c r="K3" s="218">
        <v>5.48</v>
      </c>
      <c r="L3" s="218">
        <v>3.28</v>
      </c>
      <c r="M3" s="218">
        <v>0</v>
      </c>
      <c r="N3" s="218">
        <v>1</v>
      </c>
      <c r="O3" s="218">
        <v>1.67</v>
      </c>
      <c r="P3" s="218">
        <v>2.29</v>
      </c>
      <c r="Q3" s="218">
        <v>0.17</v>
      </c>
      <c r="R3" s="218">
        <v>0.36</v>
      </c>
      <c r="S3" s="218">
        <v>0.23</v>
      </c>
      <c r="T3" s="218">
        <v>0</v>
      </c>
      <c r="U3" s="218">
        <v>8.35</v>
      </c>
      <c r="V3" s="218">
        <v>0.15</v>
      </c>
      <c r="W3" s="218">
        <v>0.37</v>
      </c>
      <c r="X3" s="218">
        <v>1.24</v>
      </c>
      <c r="Y3" s="218">
        <v>0</v>
      </c>
      <c r="Z3" s="218">
        <v>2.35</v>
      </c>
      <c r="AA3" s="218">
        <v>0.65</v>
      </c>
      <c r="AB3" s="218">
        <v>0</v>
      </c>
      <c r="AC3" s="218">
        <v>2.96</v>
      </c>
      <c r="AD3" s="218">
        <v>0</v>
      </c>
      <c r="AE3" s="218">
        <v>0</v>
      </c>
      <c r="AF3" s="218">
        <v>0</v>
      </c>
      <c r="AG3" s="218">
        <v>4.43</v>
      </c>
      <c r="AH3" s="218">
        <v>0</v>
      </c>
      <c r="AI3" s="218">
        <v>0</v>
      </c>
      <c r="AJ3" s="218">
        <v>0</v>
      </c>
      <c r="AK3" s="218">
        <v>0.9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8.5299999999999994</v>
      </c>
      <c r="E4" s="218">
        <v>0</v>
      </c>
      <c r="F4" s="218">
        <v>0</v>
      </c>
      <c r="G4" s="218">
        <v>16.13</v>
      </c>
      <c r="H4" s="218">
        <v>0</v>
      </c>
      <c r="I4" s="218">
        <v>0</v>
      </c>
      <c r="J4" s="218">
        <v>19.760000000000002</v>
      </c>
      <c r="K4" s="218">
        <v>5.48</v>
      </c>
      <c r="L4" s="218">
        <v>3.28</v>
      </c>
      <c r="M4" s="218">
        <v>0</v>
      </c>
      <c r="N4" s="218">
        <v>1</v>
      </c>
      <c r="O4" s="218">
        <v>1.67</v>
      </c>
      <c r="P4" s="218">
        <v>2.29</v>
      </c>
      <c r="Q4" s="218">
        <v>0.17</v>
      </c>
      <c r="R4" s="218">
        <v>0.36</v>
      </c>
      <c r="S4" s="218">
        <v>0.23</v>
      </c>
      <c r="T4" s="218">
        <v>0</v>
      </c>
      <c r="U4" s="218">
        <v>8.35</v>
      </c>
      <c r="V4" s="218">
        <v>0.15</v>
      </c>
      <c r="W4" s="218">
        <v>0.37</v>
      </c>
      <c r="X4" s="218">
        <v>1.24</v>
      </c>
      <c r="Y4" s="218">
        <v>0</v>
      </c>
      <c r="Z4" s="218">
        <v>2.35</v>
      </c>
      <c r="AA4" s="218">
        <v>0.65</v>
      </c>
      <c r="AB4" s="218">
        <v>0</v>
      </c>
      <c r="AC4" s="218">
        <v>2.96</v>
      </c>
      <c r="AD4" s="218">
        <v>0</v>
      </c>
      <c r="AE4" s="218">
        <v>0</v>
      </c>
      <c r="AF4" s="218">
        <v>0</v>
      </c>
      <c r="AG4" s="218">
        <v>4.43</v>
      </c>
      <c r="AH4" s="218">
        <v>0</v>
      </c>
      <c r="AI4" s="218">
        <v>0</v>
      </c>
      <c r="AJ4" s="218">
        <v>0</v>
      </c>
      <c r="AK4" s="218">
        <v>0.9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8.5299999999999994</v>
      </c>
      <c r="E5" s="218">
        <v>0</v>
      </c>
      <c r="F5" s="218">
        <v>0</v>
      </c>
      <c r="G5" s="218">
        <v>16.13</v>
      </c>
      <c r="H5" s="218">
        <v>0</v>
      </c>
      <c r="I5" s="218">
        <v>0</v>
      </c>
      <c r="J5" s="218">
        <v>19.760000000000002</v>
      </c>
      <c r="K5" s="218">
        <v>5.48</v>
      </c>
      <c r="L5" s="218">
        <v>3.28</v>
      </c>
      <c r="M5" s="218">
        <v>0</v>
      </c>
      <c r="N5" s="218">
        <v>1</v>
      </c>
      <c r="O5" s="218">
        <v>1.67</v>
      </c>
      <c r="P5" s="218">
        <v>2.29</v>
      </c>
      <c r="Q5" s="218">
        <v>0.17</v>
      </c>
      <c r="R5" s="218">
        <v>0.36</v>
      </c>
      <c r="S5" s="218">
        <v>0.23</v>
      </c>
      <c r="T5" s="218">
        <v>0</v>
      </c>
      <c r="U5" s="218">
        <v>8.35</v>
      </c>
      <c r="V5" s="218">
        <v>0.15</v>
      </c>
      <c r="W5" s="218">
        <v>0.37</v>
      </c>
      <c r="X5" s="218">
        <v>1.24</v>
      </c>
      <c r="Y5" s="218">
        <v>0</v>
      </c>
      <c r="Z5" s="218">
        <v>2.35</v>
      </c>
      <c r="AA5" s="218">
        <v>0.65</v>
      </c>
      <c r="AB5" s="218">
        <v>0</v>
      </c>
      <c r="AC5" s="218">
        <v>2.96</v>
      </c>
      <c r="AD5" s="218">
        <v>0</v>
      </c>
      <c r="AE5" s="218">
        <v>0</v>
      </c>
      <c r="AF5" s="218">
        <v>0</v>
      </c>
      <c r="AG5" s="218">
        <v>4.43</v>
      </c>
      <c r="AH5" s="218">
        <v>0</v>
      </c>
      <c r="AI5" s="218">
        <v>0</v>
      </c>
      <c r="AJ5" s="218">
        <v>0</v>
      </c>
      <c r="AK5" s="218">
        <v>0.9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8.5299999999999994</v>
      </c>
      <c r="E6" s="218">
        <v>0</v>
      </c>
      <c r="F6" s="218">
        <v>0</v>
      </c>
      <c r="G6" s="218">
        <v>16.13</v>
      </c>
      <c r="H6" s="218">
        <v>0</v>
      </c>
      <c r="I6" s="218">
        <v>0</v>
      </c>
      <c r="J6" s="218">
        <v>19.760000000000002</v>
      </c>
      <c r="K6" s="218">
        <v>5.48</v>
      </c>
      <c r="L6" s="218">
        <v>3.28</v>
      </c>
      <c r="M6" s="218">
        <v>0</v>
      </c>
      <c r="N6" s="218">
        <v>1</v>
      </c>
      <c r="O6" s="218">
        <v>1.67</v>
      </c>
      <c r="P6" s="218">
        <v>2.29</v>
      </c>
      <c r="Q6" s="218">
        <v>0.17</v>
      </c>
      <c r="R6" s="218">
        <v>0.36</v>
      </c>
      <c r="S6" s="218">
        <v>0.23</v>
      </c>
      <c r="T6" s="218">
        <v>0</v>
      </c>
      <c r="U6" s="218">
        <v>8.35</v>
      </c>
      <c r="V6" s="218">
        <v>0.15</v>
      </c>
      <c r="W6" s="218">
        <v>0.37</v>
      </c>
      <c r="X6" s="218">
        <v>1.24</v>
      </c>
      <c r="Y6" s="218">
        <v>0</v>
      </c>
      <c r="Z6" s="218">
        <v>2.35</v>
      </c>
      <c r="AA6" s="218">
        <v>0.65</v>
      </c>
      <c r="AB6" s="218">
        <v>0</v>
      </c>
      <c r="AC6" s="218">
        <v>2.96</v>
      </c>
      <c r="AD6" s="218">
        <v>0</v>
      </c>
      <c r="AE6" s="218">
        <v>0</v>
      </c>
      <c r="AF6" s="218">
        <v>0</v>
      </c>
      <c r="AG6" s="218">
        <v>4.43</v>
      </c>
      <c r="AH6" s="218">
        <v>0</v>
      </c>
      <c r="AI6" s="218">
        <v>0</v>
      </c>
      <c r="AJ6" s="218">
        <v>0</v>
      </c>
      <c r="AK6" s="218">
        <v>0.9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8.5299999999999994</v>
      </c>
      <c r="E7" s="218">
        <v>0</v>
      </c>
      <c r="F7" s="218">
        <v>0</v>
      </c>
      <c r="G7" s="218">
        <v>16.13</v>
      </c>
      <c r="H7" s="218">
        <v>0</v>
      </c>
      <c r="I7" s="218">
        <v>0</v>
      </c>
      <c r="J7" s="218">
        <v>19.760000000000002</v>
      </c>
      <c r="K7" s="218">
        <v>5.48</v>
      </c>
      <c r="L7" s="218">
        <v>3.28</v>
      </c>
      <c r="M7" s="218">
        <v>0</v>
      </c>
      <c r="N7" s="218">
        <v>1</v>
      </c>
      <c r="O7" s="218">
        <v>1.67</v>
      </c>
      <c r="P7" s="218">
        <v>2.29</v>
      </c>
      <c r="Q7" s="218">
        <v>0.17</v>
      </c>
      <c r="R7" s="218">
        <v>0.36</v>
      </c>
      <c r="S7" s="218">
        <v>0.23</v>
      </c>
      <c r="T7" s="218">
        <v>0</v>
      </c>
      <c r="U7" s="218">
        <v>8.35</v>
      </c>
      <c r="V7" s="218">
        <v>0.15</v>
      </c>
      <c r="W7" s="218">
        <v>0.37</v>
      </c>
      <c r="X7" s="218">
        <v>1.24</v>
      </c>
      <c r="Y7" s="218">
        <v>0</v>
      </c>
      <c r="Z7" s="218">
        <v>2.35</v>
      </c>
      <c r="AA7" s="218">
        <v>0.65</v>
      </c>
      <c r="AB7" s="218">
        <v>0</v>
      </c>
      <c r="AC7" s="218">
        <v>2.96</v>
      </c>
      <c r="AD7" s="218">
        <v>0</v>
      </c>
      <c r="AE7" s="218">
        <v>0</v>
      </c>
      <c r="AF7" s="218">
        <v>0</v>
      </c>
      <c r="AG7" s="218">
        <v>4.43</v>
      </c>
      <c r="AH7" s="218">
        <v>0</v>
      </c>
      <c r="AI7" s="218">
        <v>0</v>
      </c>
      <c r="AJ7" s="218">
        <v>0</v>
      </c>
      <c r="AK7" s="218">
        <v>0.9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8.5299999999999994</v>
      </c>
      <c r="E8" s="218">
        <v>0</v>
      </c>
      <c r="F8" s="218">
        <v>0</v>
      </c>
      <c r="G8" s="218">
        <v>16.13</v>
      </c>
      <c r="H8" s="218">
        <v>0</v>
      </c>
      <c r="I8" s="218">
        <v>0</v>
      </c>
      <c r="J8" s="218">
        <v>19.760000000000002</v>
      </c>
      <c r="K8" s="218">
        <v>5.48</v>
      </c>
      <c r="L8" s="218">
        <v>3.28</v>
      </c>
      <c r="M8" s="218">
        <v>0</v>
      </c>
      <c r="N8" s="218">
        <v>1</v>
      </c>
      <c r="O8" s="218">
        <v>1.67</v>
      </c>
      <c r="P8" s="218">
        <v>2.29</v>
      </c>
      <c r="Q8" s="218">
        <v>0.17</v>
      </c>
      <c r="R8" s="218">
        <v>0.36</v>
      </c>
      <c r="S8" s="218">
        <v>0.23</v>
      </c>
      <c r="T8" s="218">
        <v>0</v>
      </c>
      <c r="U8" s="218">
        <v>8.35</v>
      </c>
      <c r="V8" s="218">
        <v>0.15</v>
      </c>
      <c r="W8" s="218">
        <v>0.37</v>
      </c>
      <c r="X8" s="218">
        <v>1.24</v>
      </c>
      <c r="Y8" s="218">
        <v>0</v>
      </c>
      <c r="Z8" s="218">
        <v>2.35</v>
      </c>
      <c r="AA8" s="218">
        <v>0.65</v>
      </c>
      <c r="AB8" s="218">
        <v>0</v>
      </c>
      <c r="AC8" s="218">
        <v>3.19</v>
      </c>
      <c r="AD8" s="218">
        <v>0</v>
      </c>
      <c r="AE8" s="218">
        <v>0</v>
      </c>
      <c r="AF8" s="218">
        <v>0</v>
      </c>
      <c r="AG8" s="218">
        <v>4.43</v>
      </c>
      <c r="AH8" s="218">
        <v>0</v>
      </c>
      <c r="AI8" s="218">
        <v>0</v>
      </c>
      <c r="AJ8" s="218">
        <v>0</v>
      </c>
      <c r="AK8" s="218">
        <v>0.9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8.5299999999999994</v>
      </c>
      <c r="E9" s="218">
        <v>0</v>
      </c>
      <c r="F9" s="218">
        <v>0</v>
      </c>
      <c r="G9" s="218">
        <v>16.13</v>
      </c>
      <c r="H9" s="218">
        <v>0</v>
      </c>
      <c r="I9" s="218">
        <v>0</v>
      </c>
      <c r="J9" s="218">
        <v>19.760000000000002</v>
      </c>
      <c r="K9" s="218">
        <v>5.48</v>
      </c>
      <c r="L9" s="218">
        <v>3.28</v>
      </c>
      <c r="M9" s="218">
        <v>0</v>
      </c>
      <c r="N9" s="218">
        <v>1</v>
      </c>
      <c r="O9" s="218">
        <v>1.67</v>
      </c>
      <c r="P9" s="218">
        <v>2.29</v>
      </c>
      <c r="Q9" s="218">
        <v>0.17</v>
      </c>
      <c r="R9" s="218">
        <v>0.36</v>
      </c>
      <c r="S9" s="218">
        <v>0.23</v>
      </c>
      <c r="T9" s="218">
        <v>0</v>
      </c>
      <c r="U9" s="218">
        <v>7.96</v>
      </c>
      <c r="V9" s="218">
        <v>0.15</v>
      </c>
      <c r="W9" s="218">
        <v>0.37</v>
      </c>
      <c r="X9" s="218">
        <v>1.24</v>
      </c>
      <c r="Y9" s="218">
        <v>0</v>
      </c>
      <c r="Z9" s="218">
        <v>2.35</v>
      </c>
      <c r="AA9" s="218">
        <v>0.65</v>
      </c>
      <c r="AB9" s="218">
        <v>0</v>
      </c>
      <c r="AC9" s="218">
        <v>3.19</v>
      </c>
      <c r="AD9" s="218">
        <v>0</v>
      </c>
      <c r="AE9" s="218">
        <v>0</v>
      </c>
      <c r="AF9" s="218">
        <v>0</v>
      </c>
      <c r="AG9" s="218">
        <v>-17.93</v>
      </c>
      <c r="AH9" s="218">
        <v>0</v>
      </c>
      <c r="AI9" s="218">
        <v>0</v>
      </c>
      <c r="AJ9" s="218">
        <v>0</v>
      </c>
      <c r="AK9" s="218">
        <v>0.9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8.44</v>
      </c>
      <c r="E10" s="218">
        <v>0</v>
      </c>
      <c r="F10" s="218">
        <v>0</v>
      </c>
      <c r="G10" s="218">
        <v>15.81</v>
      </c>
      <c r="H10" s="218">
        <v>0</v>
      </c>
      <c r="I10" s="218">
        <v>0</v>
      </c>
      <c r="J10" s="218">
        <v>18.920000000000002</v>
      </c>
      <c r="K10" s="218">
        <v>87.34</v>
      </c>
      <c r="L10" s="218">
        <v>3.28</v>
      </c>
      <c r="M10" s="218">
        <v>0</v>
      </c>
      <c r="N10" s="218">
        <v>1</v>
      </c>
      <c r="O10" s="218">
        <v>1.67</v>
      </c>
      <c r="P10" s="218">
        <v>2.29</v>
      </c>
      <c r="Q10" s="218">
        <v>0.17</v>
      </c>
      <c r="R10" s="218">
        <v>0.36</v>
      </c>
      <c r="S10" s="218">
        <v>0.23</v>
      </c>
      <c r="T10" s="218">
        <v>0</v>
      </c>
      <c r="U10" s="218">
        <v>7.56</v>
      </c>
      <c r="V10" s="218">
        <v>0.15</v>
      </c>
      <c r="W10" s="218">
        <v>0.37</v>
      </c>
      <c r="X10" s="218">
        <v>1.24</v>
      </c>
      <c r="Y10" s="218">
        <v>0</v>
      </c>
      <c r="Z10" s="218">
        <v>2.35</v>
      </c>
      <c r="AA10" s="218">
        <v>0.65</v>
      </c>
      <c r="AB10" s="218">
        <v>0</v>
      </c>
      <c r="AC10" s="218">
        <v>3.19</v>
      </c>
      <c r="AD10" s="218">
        <v>0</v>
      </c>
      <c r="AE10" s="218">
        <v>0</v>
      </c>
      <c r="AF10" s="218">
        <v>0</v>
      </c>
      <c r="AG10" s="218">
        <v>-17.93</v>
      </c>
      <c r="AH10" s="218">
        <v>0</v>
      </c>
      <c r="AI10" s="218">
        <v>0</v>
      </c>
      <c r="AJ10" s="218">
        <v>0</v>
      </c>
      <c r="AK10" s="218">
        <v>12.6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8.5299999999999994</v>
      </c>
      <c r="E11" s="218">
        <v>0</v>
      </c>
      <c r="F11" s="218">
        <v>0</v>
      </c>
      <c r="G11" s="218">
        <v>16.13</v>
      </c>
      <c r="H11" s="218">
        <v>0</v>
      </c>
      <c r="I11" s="218">
        <v>0</v>
      </c>
      <c r="J11" s="218">
        <v>19.760000000000002</v>
      </c>
      <c r="K11" s="218">
        <v>45.15</v>
      </c>
      <c r="L11" s="218">
        <v>3.28</v>
      </c>
      <c r="M11" s="218">
        <v>0</v>
      </c>
      <c r="N11" s="218">
        <v>1</v>
      </c>
      <c r="O11" s="218">
        <v>1.67</v>
      </c>
      <c r="P11" s="218">
        <v>2.29</v>
      </c>
      <c r="Q11" s="218">
        <v>0</v>
      </c>
      <c r="R11" s="218">
        <v>0.36</v>
      </c>
      <c r="S11" s="218">
        <v>0</v>
      </c>
      <c r="T11" s="218">
        <v>0</v>
      </c>
      <c r="U11" s="218">
        <v>7.04</v>
      </c>
      <c r="V11" s="218">
        <v>0.15</v>
      </c>
      <c r="W11" s="218">
        <v>0.37</v>
      </c>
      <c r="X11" s="218">
        <v>1.24</v>
      </c>
      <c r="Y11" s="218">
        <v>0</v>
      </c>
      <c r="Z11" s="218">
        <v>4.04</v>
      </c>
      <c r="AA11" s="218">
        <v>1.1200000000000001</v>
      </c>
      <c r="AB11" s="218">
        <v>0</v>
      </c>
      <c r="AC11" s="218">
        <v>3.19</v>
      </c>
      <c r="AD11" s="218">
        <v>0</v>
      </c>
      <c r="AE11" s="218">
        <v>0</v>
      </c>
      <c r="AF11" s="218">
        <v>0</v>
      </c>
      <c r="AG11" s="218">
        <v>4.43</v>
      </c>
      <c r="AH11" s="218">
        <v>0</v>
      </c>
      <c r="AI11" s="218">
        <v>0</v>
      </c>
      <c r="AJ11" s="218">
        <v>0</v>
      </c>
      <c r="AK11" s="218">
        <v>10.09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8.5299999999999994</v>
      </c>
      <c r="E12" s="218">
        <v>0</v>
      </c>
      <c r="F12" s="218">
        <v>0</v>
      </c>
      <c r="G12" s="218">
        <v>16.13</v>
      </c>
      <c r="H12" s="218">
        <v>0</v>
      </c>
      <c r="I12" s="218">
        <v>0</v>
      </c>
      <c r="J12" s="218">
        <v>19.760000000000002</v>
      </c>
      <c r="K12" s="218">
        <v>45.15</v>
      </c>
      <c r="L12" s="218">
        <v>3.28</v>
      </c>
      <c r="M12" s="218">
        <v>0</v>
      </c>
      <c r="N12" s="218">
        <v>1</v>
      </c>
      <c r="O12" s="218">
        <v>1.67</v>
      </c>
      <c r="P12" s="218">
        <v>2.29</v>
      </c>
      <c r="Q12" s="218">
        <v>0.17</v>
      </c>
      <c r="R12" s="218">
        <v>0.36</v>
      </c>
      <c r="S12" s="218">
        <v>0.23</v>
      </c>
      <c r="T12" s="218">
        <v>0</v>
      </c>
      <c r="U12" s="218">
        <v>7.04</v>
      </c>
      <c r="V12" s="218">
        <v>0.15</v>
      </c>
      <c r="W12" s="218">
        <v>0.37</v>
      </c>
      <c r="X12" s="218">
        <v>1.24</v>
      </c>
      <c r="Y12" s="218">
        <v>0</v>
      </c>
      <c r="Z12" s="218">
        <v>4.04</v>
      </c>
      <c r="AA12" s="218">
        <v>1.1200000000000001</v>
      </c>
      <c r="AB12" s="218">
        <v>0</v>
      </c>
      <c r="AC12" s="218">
        <v>3.19</v>
      </c>
      <c r="AD12" s="218">
        <v>0</v>
      </c>
      <c r="AE12" s="218">
        <v>0</v>
      </c>
      <c r="AF12" s="218">
        <v>0</v>
      </c>
      <c r="AG12" s="218">
        <v>4.43</v>
      </c>
      <c r="AH12" s="218">
        <v>0</v>
      </c>
      <c r="AI12" s="218">
        <v>0</v>
      </c>
      <c r="AJ12" s="218">
        <v>0</v>
      </c>
      <c r="AK12" s="218">
        <v>10.09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8.5299999999999994</v>
      </c>
      <c r="E13" s="218">
        <v>0</v>
      </c>
      <c r="F13" s="218">
        <v>0</v>
      </c>
      <c r="G13" s="218">
        <v>16.13</v>
      </c>
      <c r="H13" s="218">
        <v>0</v>
      </c>
      <c r="I13" s="218">
        <v>0</v>
      </c>
      <c r="J13" s="218">
        <v>19.760000000000002</v>
      </c>
      <c r="K13" s="218">
        <v>45.15</v>
      </c>
      <c r="L13" s="218">
        <v>3.28</v>
      </c>
      <c r="M13" s="218">
        <v>0</v>
      </c>
      <c r="N13" s="218">
        <v>1</v>
      </c>
      <c r="O13" s="218">
        <v>1.67</v>
      </c>
      <c r="P13" s="218">
        <v>2.29</v>
      </c>
      <c r="Q13" s="218">
        <v>0.17</v>
      </c>
      <c r="R13" s="218">
        <v>0.36</v>
      </c>
      <c r="S13" s="218">
        <v>0.23</v>
      </c>
      <c r="T13" s="218">
        <v>0</v>
      </c>
      <c r="U13" s="218">
        <v>7.04</v>
      </c>
      <c r="V13" s="218">
        <v>0.15</v>
      </c>
      <c r="W13" s="218">
        <v>0.37</v>
      </c>
      <c r="X13" s="218">
        <v>1.24</v>
      </c>
      <c r="Y13" s="218">
        <v>0</v>
      </c>
      <c r="Z13" s="218">
        <v>4.62</v>
      </c>
      <c r="AA13" s="218">
        <v>10.130000000000001</v>
      </c>
      <c r="AB13" s="218">
        <v>0</v>
      </c>
      <c r="AC13" s="218">
        <v>3.19</v>
      </c>
      <c r="AD13" s="218">
        <v>0</v>
      </c>
      <c r="AE13" s="218">
        <v>0</v>
      </c>
      <c r="AF13" s="218">
        <v>0</v>
      </c>
      <c r="AG13" s="218">
        <v>4.43</v>
      </c>
      <c r="AH13" s="218">
        <v>0</v>
      </c>
      <c r="AI13" s="218">
        <v>0</v>
      </c>
      <c r="AJ13" s="218">
        <v>0</v>
      </c>
      <c r="AK13" s="218">
        <v>10.09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8.5299999999999994</v>
      </c>
      <c r="E14" s="218">
        <v>0</v>
      </c>
      <c r="F14" s="218">
        <v>0</v>
      </c>
      <c r="G14" s="218">
        <v>16.13</v>
      </c>
      <c r="H14" s="218">
        <v>0</v>
      </c>
      <c r="I14" s="218">
        <v>0</v>
      </c>
      <c r="J14" s="218">
        <v>19.760000000000002</v>
      </c>
      <c r="K14" s="218">
        <v>45.15</v>
      </c>
      <c r="L14" s="218">
        <v>3.28</v>
      </c>
      <c r="M14" s="218">
        <v>0</v>
      </c>
      <c r="N14" s="218">
        <v>1</v>
      </c>
      <c r="O14" s="218">
        <v>1.67</v>
      </c>
      <c r="P14" s="218">
        <v>2.29</v>
      </c>
      <c r="Q14" s="218">
        <v>0.17</v>
      </c>
      <c r="R14" s="218">
        <v>0.36</v>
      </c>
      <c r="S14" s="218">
        <v>0.23</v>
      </c>
      <c r="T14" s="218">
        <v>0</v>
      </c>
      <c r="U14" s="218">
        <v>7.04</v>
      </c>
      <c r="V14" s="218">
        <v>0.15</v>
      </c>
      <c r="W14" s="218">
        <v>0.37</v>
      </c>
      <c r="X14" s="218">
        <v>1.24</v>
      </c>
      <c r="Y14" s="218">
        <v>0</v>
      </c>
      <c r="Z14" s="218">
        <v>4.62</v>
      </c>
      <c r="AA14" s="218">
        <v>10.130000000000001</v>
      </c>
      <c r="AB14" s="218">
        <v>0</v>
      </c>
      <c r="AC14" s="218">
        <v>3.19</v>
      </c>
      <c r="AD14" s="218">
        <v>0</v>
      </c>
      <c r="AE14" s="218">
        <v>0</v>
      </c>
      <c r="AF14" s="218">
        <v>0</v>
      </c>
      <c r="AG14" s="218">
        <v>4.43</v>
      </c>
      <c r="AH14" s="218">
        <v>0</v>
      </c>
      <c r="AI14" s="218">
        <v>0</v>
      </c>
      <c r="AJ14" s="218">
        <v>0</v>
      </c>
      <c r="AK14" s="218">
        <v>10.09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8.5299999999999994</v>
      </c>
      <c r="E15" s="218">
        <v>0</v>
      </c>
      <c r="F15" s="218">
        <v>0</v>
      </c>
      <c r="G15" s="218">
        <v>16.13</v>
      </c>
      <c r="H15" s="218">
        <v>0</v>
      </c>
      <c r="I15" s="218">
        <v>0</v>
      </c>
      <c r="J15" s="218">
        <v>19.760000000000002</v>
      </c>
      <c r="K15" s="218">
        <v>87.69</v>
      </c>
      <c r="L15" s="218">
        <v>3.28</v>
      </c>
      <c r="M15" s="218">
        <v>0</v>
      </c>
      <c r="N15" s="218">
        <v>1</v>
      </c>
      <c r="O15" s="218">
        <v>1.67</v>
      </c>
      <c r="P15" s="218">
        <v>2.29</v>
      </c>
      <c r="Q15" s="218">
        <v>0.17</v>
      </c>
      <c r="R15" s="218">
        <v>0.36</v>
      </c>
      <c r="S15" s="218">
        <v>0.23</v>
      </c>
      <c r="T15" s="218">
        <v>0</v>
      </c>
      <c r="U15" s="218">
        <v>7.04</v>
      </c>
      <c r="V15" s="218">
        <v>0.15</v>
      </c>
      <c r="W15" s="218">
        <v>0.37</v>
      </c>
      <c r="X15" s="218">
        <v>1.24</v>
      </c>
      <c r="Y15" s="218">
        <v>0</v>
      </c>
      <c r="Z15" s="218">
        <v>2.35</v>
      </c>
      <c r="AA15" s="218">
        <v>0.65</v>
      </c>
      <c r="AB15" s="218">
        <v>0</v>
      </c>
      <c r="AC15" s="218">
        <v>3.19</v>
      </c>
      <c r="AD15" s="218">
        <v>0</v>
      </c>
      <c r="AE15" s="218">
        <v>0</v>
      </c>
      <c r="AF15" s="218">
        <v>0</v>
      </c>
      <c r="AG15" s="218">
        <v>4.43</v>
      </c>
      <c r="AH15" s="218">
        <v>0</v>
      </c>
      <c r="AI15" s="218">
        <v>0</v>
      </c>
      <c r="AJ15" s="218">
        <v>0</v>
      </c>
      <c r="AK15" s="218">
        <v>9.02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8.5299999999999994</v>
      </c>
      <c r="E16" s="218">
        <v>0</v>
      </c>
      <c r="F16" s="218">
        <v>0</v>
      </c>
      <c r="G16" s="218">
        <v>16.13</v>
      </c>
      <c r="H16" s="218">
        <v>0</v>
      </c>
      <c r="I16" s="218">
        <v>0</v>
      </c>
      <c r="J16" s="218">
        <v>19.760000000000002</v>
      </c>
      <c r="K16" s="218">
        <v>87.69</v>
      </c>
      <c r="L16" s="218">
        <v>3.28</v>
      </c>
      <c r="M16" s="218">
        <v>0</v>
      </c>
      <c r="N16" s="218">
        <v>1</v>
      </c>
      <c r="O16" s="218">
        <v>1.67</v>
      </c>
      <c r="P16" s="218">
        <v>2.29</v>
      </c>
      <c r="Q16" s="218">
        <v>0.17</v>
      </c>
      <c r="R16" s="218">
        <v>0.36</v>
      </c>
      <c r="S16" s="218">
        <v>0.23</v>
      </c>
      <c r="T16" s="218">
        <v>0</v>
      </c>
      <c r="U16" s="218">
        <v>7.04</v>
      </c>
      <c r="V16" s="218">
        <v>0.15</v>
      </c>
      <c r="W16" s="218">
        <v>0.37</v>
      </c>
      <c r="X16" s="218">
        <v>1.24</v>
      </c>
      <c r="Y16" s="218">
        <v>0</v>
      </c>
      <c r="Z16" s="218">
        <v>2.35</v>
      </c>
      <c r="AA16" s="218">
        <v>0.65</v>
      </c>
      <c r="AB16" s="218">
        <v>0</v>
      </c>
      <c r="AC16" s="218">
        <v>3.19</v>
      </c>
      <c r="AD16" s="218">
        <v>0</v>
      </c>
      <c r="AE16" s="218">
        <v>0</v>
      </c>
      <c r="AF16" s="218">
        <v>0</v>
      </c>
      <c r="AG16" s="218">
        <v>4.43</v>
      </c>
      <c r="AH16" s="218">
        <v>0</v>
      </c>
      <c r="AI16" s="218">
        <v>0</v>
      </c>
      <c r="AJ16" s="218">
        <v>0</v>
      </c>
      <c r="AK16" s="218">
        <v>9.02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8.5299999999999994</v>
      </c>
      <c r="E17" s="218">
        <v>0</v>
      </c>
      <c r="F17" s="218">
        <v>0</v>
      </c>
      <c r="G17" s="218">
        <v>16.13</v>
      </c>
      <c r="H17" s="218">
        <v>0</v>
      </c>
      <c r="I17" s="218">
        <v>0</v>
      </c>
      <c r="J17" s="218">
        <v>20.309999999999999</v>
      </c>
      <c r="K17" s="218">
        <v>87.69</v>
      </c>
      <c r="L17" s="218">
        <v>3.28</v>
      </c>
      <c r="M17" s="218">
        <v>0</v>
      </c>
      <c r="N17" s="218">
        <v>1</v>
      </c>
      <c r="O17" s="218">
        <v>1.67</v>
      </c>
      <c r="P17" s="218">
        <v>2.29</v>
      </c>
      <c r="Q17" s="218">
        <v>0.17</v>
      </c>
      <c r="R17" s="218">
        <v>0.36</v>
      </c>
      <c r="S17" s="218">
        <v>0.23</v>
      </c>
      <c r="T17" s="218">
        <v>0</v>
      </c>
      <c r="U17" s="218">
        <v>7.04</v>
      </c>
      <c r="V17" s="218">
        <v>0.15</v>
      </c>
      <c r="W17" s="218">
        <v>0.37</v>
      </c>
      <c r="X17" s="218">
        <v>1.24</v>
      </c>
      <c r="Y17" s="218">
        <v>0</v>
      </c>
      <c r="Z17" s="218">
        <v>2.35</v>
      </c>
      <c r="AA17" s="218">
        <v>0.65</v>
      </c>
      <c r="AB17" s="218">
        <v>0</v>
      </c>
      <c r="AC17" s="218">
        <v>3.19</v>
      </c>
      <c r="AD17" s="218">
        <v>0</v>
      </c>
      <c r="AE17" s="218">
        <v>0</v>
      </c>
      <c r="AF17" s="218">
        <v>0</v>
      </c>
      <c r="AG17" s="218">
        <v>4.43</v>
      </c>
      <c r="AH17" s="218">
        <v>0</v>
      </c>
      <c r="AI17" s="218">
        <v>0</v>
      </c>
      <c r="AJ17" s="218">
        <v>0</v>
      </c>
      <c r="AK17" s="218">
        <v>9.02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8.5299999999999994</v>
      </c>
      <c r="E18" s="218">
        <v>0</v>
      </c>
      <c r="F18" s="218">
        <v>0</v>
      </c>
      <c r="G18" s="218">
        <v>16.13</v>
      </c>
      <c r="H18" s="218">
        <v>0</v>
      </c>
      <c r="I18" s="218">
        <v>0</v>
      </c>
      <c r="J18" s="218">
        <v>19.760000000000002</v>
      </c>
      <c r="K18" s="218">
        <v>87.69</v>
      </c>
      <c r="L18" s="218">
        <v>3.28</v>
      </c>
      <c r="M18" s="218">
        <v>0</v>
      </c>
      <c r="N18" s="218">
        <v>1</v>
      </c>
      <c r="O18" s="218">
        <v>1.67</v>
      </c>
      <c r="P18" s="218">
        <v>2.29</v>
      </c>
      <c r="Q18" s="218">
        <v>0.17</v>
      </c>
      <c r="R18" s="218">
        <v>0.36</v>
      </c>
      <c r="S18" s="218">
        <v>0.23</v>
      </c>
      <c r="T18" s="218">
        <v>0</v>
      </c>
      <c r="U18" s="218">
        <v>7.04</v>
      </c>
      <c r="V18" s="218">
        <v>0.15</v>
      </c>
      <c r="W18" s="218">
        <v>0.37</v>
      </c>
      <c r="X18" s="218">
        <v>1.24</v>
      </c>
      <c r="Y18" s="218">
        <v>0</v>
      </c>
      <c r="Z18" s="218">
        <v>2.35</v>
      </c>
      <c r="AA18" s="218">
        <v>0.65</v>
      </c>
      <c r="AB18" s="218">
        <v>0</v>
      </c>
      <c r="AC18" s="218">
        <v>3.19</v>
      </c>
      <c r="AD18" s="218">
        <v>0</v>
      </c>
      <c r="AE18" s="218">
        <v>0</v>
      </c>
      <c r="AF18" s="218">
        <v>0</v>
      </c>
      <c r="AG18" s="218">
        <v>4.43</v>
      </c>
      <c r="AH18" s="218">
        <v>0</v>
      </c>
      <c r="AI18" s="218">
        <v>0</v>
      </c>
      <c r="AJ18" s="218">
        <v>0</v>
      </c>
      <c r="AK18" s="218">
        <v>9.02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8.5299999999999994</v>
      </c>
      <c r="E19" s="218">
        <v>0</v>
      </c>
      <c r="F19" s="218">
        <v>0</v>
      </c>
      <c r="G19" s="218">
        <v>16.13</v>
      </c>
      <c r="H19" s="218">
        <v>0</v>
      </c>
      <c r="I19" s="218">
        <v>0</v>
      </c>
      <c r="J19" s="218">
        <v>20.309999999999999</v>
      </c>
      <c r="K19" s="218">
        <v>87.69</v>
      </c>
      <c r="L19" s="218">
        <v>3.28</v>
      </c>
      <c r="M19" s="218">
        <v>0</v>
      </c>
      <c r="N19" s="218">
        <v>1</v>
      </c>
      <c r="O19" s="218">
        <v>1.67</v>
      </c>
      <c r="P19" s="218">
        <v>2.29</v>
      </c>
      <c r="Q19" s="218">
        <v>0.17</v>
      </c>
      <c r="R19" s="218">
        <v>0.36</v>
      </c>
      <c r="S19" s="218">
        <v>0.23</v>
      </c>
      <c r="T19" s="218">
        <v>0</v>
      </c>
      <c r="U19" s="218">
        <v>7.04</v>
      </c>
      <c r="V19" s="218">
        <v>0.15</v>
      </c>
      <c r="W19" s="218">
        <v>0.37</v>
      </c>
      <c r="X19" s="218">
        <v>1.24</v>
      </c>
      <c r="Y19" s="218">
        <v>0</v>
      </c>
      <c r="Z19" s="218">
        <v>2.35</v>
      </c>
      <c r="AA19" s="218">
        <v>0.65</v>
      </c>
      <c r="AB19" s="218">
        <v>0</v>
      </c>
      <c r="AC19" s="218">
        <v>3.19</v>
      </c>
      <c r="AD19" s="218">
        <v>0</v>
      </c>
      <c r="AE19" s="218">
        <v>0</v>
      </c>
      <c r="AF19" s="218">
        <v>0</v>
      </c>
      <c r="AG19" s="218">
        <v>4.43</v>
      </c>
      <c r="AH19" s="218">
        <v>0</v>
      </c>
      <c r="AI19" s="218">
        <v>0</v>
      </c>
      <c r="AJ19" s="218">
        <v>0</v>
      </c>
      <c r="AK19" s="218">
        <v>9.02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8.5299999999999994</v>
      </c>
      <c r="E20" s="218">
        <v>0</v>
      </c>
      <c r="F20" s="218">
        <v>0</v>
      </c>
      <c r="G20" s="218">
        <v>16.13</v>
      </c>
      <c r="H20" s="218">
        <v>0</v>
      </c>
      <c r="I20" s="218">
        <v>0</v>
      </c>
      <c r="J20" s="218">
        <v>20.309999999999999</v>
      </c>
      <c r="K20" s="218">
        <v>87.69</v>
      </c>
      <c r="L20" s="218">
        <v>3.28</v>
      </c>
      <c r="M20" s="218">
        <v>0</v>
      </c>
      <c r="N20" s="218">
        <v>1</v>
      </c>
      <c r="O20" s="218">
        <v>1.67</v>
      </c>
      <c r="P20" s="218">
        <v>2.29</v>
      </c>
      <c r="Q20" s="218">
        <v>0.17</v>
      </c>
      <c r="R20" s="218">
        <v>0.36</v>
      </c>
      <c r="S20" s="218">
        <v>0.23</v>
      </c>
      <c r="T20" s="218">
        <v>0</v>
      </c>
      <c r="U20" s="218">
        <v>7.04</v>
      </c>
      <c r="V20" s="218">
        <v>0.15</v>
      </c>
      <c r="W20" s="218">
        <v>0.37</v>
      </c>
      <c r="X20" s="218">
        <v>1.24</v>
      </c>
      <c r="Y20" s="218">
        <v>0</v>
      </c>
      <c r="Z20" s="218">
        <v>2.35</v>
      </c>
      <c r="AA20" s="218">
        <v>0.65</v>
      </c>
      <c r="AB20" s="218">
        <v>0</v>
      </c>
      <c r="AC20" s="218">
        <v>3.19</v>
      </c>
      <c r="AD20" s="218">
        <v>0</v>
      </c>
      <c r="AE20" s="218">
        <v>0</v>
      </c>
      <c r="AF20" s="218">
        <v>0</v>
      </c>
      <c r="AG20" s="218">
        <v>4.43</v>
      </c>
      <c r="AH20" s="218">
        <v>0</v>
      </c>
      <c r="AI20" s="218">
        <v>0</v>
      </c>
      <c r="AJ20" s="218">
        <v>0</v>
      </c>
      <c r="AK20" s="218">
        <v>9.02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8.5299999999999994</v>
      </c>
      <c r="E21" s="218">
        <v>0</v>
      </c>
      <c r="F21" s="218">
        <v>0</v>
      </c>
      <c r="G21" s="218">
        <v>16.41</v>
      </c>
      <c r="H21" s="218">
        <v>0</v>
      </c>
      <c r="I21" s="218">
        <v>0</v>
      </c>
      <c r="J21" s="218">
        <v>20.309999999999999</v>
      </c>
      <c r="K21" s="218">
        <v>87.69</v>
      </c>
      <c r="L21" s="218">
        <v>3.28</v>
      </c>
      <c r="M21" s="218">
        <v>0</v>
      </c>
      <c r="N21" s="218">
        <v>1</v>
      </c>
      <c r="O21" s="218">
        <v>1.67</v>
      </c>
      <c r="P21" s="218">
        <v>2.29</v>
      </c>
      <c r="Q21" s="218">
        <v>3.35</v>
      </c>
      <c r="R21" s="218">
        <v>0.36</v>
      </c>
      <c r="S21" s="218">
        <v>3.91</v>
      </c>
      <c r="T21" s="218">
        <v>0</v>
      </c>
      <c r="U21" s="218">
        <v>7.04</v>
      </c>
      <c r="V21" s="218">
        <v>0.15</v>
      </c>
      <c r="W21" s="218">
        <v>0.37</v>
      </c>
      <c r="X21" s="218">
        <v>1.24</v>
      </c>
      <c r="Y21" s="218">
        <v>0</v>
      </c>
      <c r="Z21" s="218">
        <v>2.35</v>
      </c>
      <c r="AA21" s="218">
        <v>0.65</v>
      </c>
      <c r="AB21" s="218">
        <v>0</v>
      </c>
      <c r="AC21" s="218">
        <v>3.19</v>
      </c>
      <c r="AD21" s="218">
        <v>0</v>
      </c>
      <c r="AE21" s="218">
        <v>0</v>
      </c>
      <c r="AF21" s="218">
        <v>0</v>
      </c>
      <c r="AG21" s="218">
        <v>4.75</v>
      </c>
      <c r="AH21" s="218">
        <v>0</v>
      </c>
      <c r="AI21" s="218">
        <v>0</v>
      </c>
      <c r="AJ21" s="218">
        <v>0</v>
      </c>
      <c r="AK21" s="218">
        <v>9.02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8.5299999999999994</v>
      </c>
      <c r="E22" s="218">
        <v>0</v>
      </c>
      <c r="F22" s="218">
        <v>0</v>
      </c>
      <c r="G22" s="218">
        <v>16.41</v>
      </c>
      <c r="H22" s="218">
        <v>0</v>
      </c>
      <c r="I22" s="218">
        <v>0</v>
      </c>
      <c r="J22" s="218">
        <v>20.309999999999999</v>
      </c>
      <c r="K22" s="218">
        <v>87.69</v>
      </c>
      <c r="L22" s="218">
        <v>3.28</v>
      </c>
      <c r="M22" s="218">
        <v>0</v>
      </c>
      <c r="N22" s="218">
        <v>1</v>
      </c>
      <c r="O22" s="218">
        <v>1.67</v>
      </c>
      <c r="P22" s="218">
        <v>2.29</v>
      </c>
      <c r="Q22" s="218">
        <v>0.17</v>
      </c>
      <c r="R22" s="218">
        <v>0.36</v>
      </c>
      <c r="S22" s="218">
        <v>0.23</v>
      </c>
      <c r="T22" s="218">
        <v>0</v>
      </c>
      <c r="U22" s="218">
        <v>7.04</v>
      </c>
      <c r="V22" s="218">
        <v>0.15</v>
      </c>
      <c r="W22" s="218">
        <v>0.37</v>
      </c>
      <c r="X22" s="218">
        <v>1.24</v>
      </c>
      <c r="Y22" s="218">
        <v>0</v>
      </c>
      <c r="Z22" s="218">
        <v>2.35</v>
      </c>
      <c r="AA22" s="218">
        <v>0.65</v>
      </c>
      <c r="AB22" s="218">
        <v>0</v>
      </c>
      <c r="AC22" s="218">
        <v>3.19</v>
      </c>
      <c r="AD22" s="218">
        <v>0</v>
      </c>
      <c r="AE22" s="218">
        <v>0</v>
      </c>
      <c r="AF22" s="218">
        <v>0</v>
      </c>
      <c r="AG22" s="218">
        <v>4.75</v>
      </c>
      <c r="AH22" s="218">
        <v>0</v>
      </c>
      <c r="AI22" s="218">
        <v>0</v>
      </c>
      <c r="AJ22" s="218">
        <v>0</v>
      </c>
      <c r="AK22" s="218">
        <v>9.02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6.73</v>
      </c>
      <c r="E23" s="218">
        <v>0</v>
      </c>
      <c r="F23" s="218">
        <v>0</v>
      </c>
      <c r="G23" s="218">
        <v>16.41</v>
      </c>
      <c r="H23" s="218">
        <v>0</v>
      </c>
      <c r="I23" s="218">
        <v>0</v>
      </c>
      <c r="J23" s="218">
        <v>20.309999999999999</v>
      </c>
      <c r="K23" s="218">
        <v>87.69</v>
      </c>
      <c r="L23" s="218">
        <v>3.28</v>
      </c>
      <c r="M23" s="218">
        <v>0</v>
      </c>
      <c r="N23" s="218">
        <v>1</v>
      </c>
      <c r="O23" s="218">
        <v>1.67</v>
      </c>
      <c r="P23" s="218">
        <v>2.29</v>
      </c>
      <c r="Q23" s="218">
        <v>0.17</v>
      </c>
      <c r="R23" s="218">
        <v>0.36</v>
      </c>
      <c r="S23" s="218">
        <v>0.23</v>
      </c>
      <c r="T23" s="218">
        <v>0</v>
      </c>
      <c r="U23" s="218">
        <v>7.04</v>
      </c>
      <c r="V23" s="218">
        <v>0.15</v>
      </c>
      <c r="W23" s="218">
        <v>0.37</v>
      </c>
      <c r="X23" s="218">
        <v>1.24</v>
      </c>
      <c r="Y23" s="218">
        <v>0</v>
      </c>
      <c r="Z23" s="218">
        <v>2.35</v>
      </c>
      <c r="AA23" s="218">
        <v>0.65</v>
      </c>
      <c r="AB23" s="218">
        <v>0</v>
      </c>
      <c r="AC23" s="218">
        <v>3.19</v>
      </c>
      <c r="AD23" s="218">
        <v>0</v>
      </c>
      <c r="AE23" s="218">
        <v>0</v>
      </c>
      <c r="AF23" s="218">
        <v>0</v>
      </c>
      <c r="AG23" s="218">
        <v>4.1100000000000003</v>
      </c>
      <c r="AH23" s="218">
        <v>0</v>
      </c>
      <c r="AI23" s="218">
        <v>0</v>
      </c>
      <c r="AJ23" s="218">
        <v>0</v>
      </c>
      <c r="AK23" s="218">
        <v>9.02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6.73</v>
      </c>
      <c r="E24" s="218">
        <v>0</v>
      </c>
      <c r="F24" s="218">
        <v>0</v>
      </c>
      <c r="G24" s="218">
        <v>16.41</v>
      </c>
      <c r="H24" s="218">
        <v>0</v>
      </c>
      <c r="I24" s="218">
        <v>0</v>
      </c>
      <c r="J24" s="218">
        <v>20.309999999999999</v>
      </c>
      <c r="K24" s="218">
        <v>68.349999999999994</v>
      </c>
      <c r="L24" s="218">
        <v>3.28</v>
      </c>
      <c r="M24" s="218">
        <v>0</v>
      </c>
      <c r="N24" s="218">
        <v>1</v>
      </c>
      <c r="O24" s="218">
        <v>1.67</v>
      </c>
      <c r="P24" s="218">
        <v>2.29</v>
      </c>
      <c r="Q24" s="218">
        <v>0.17</v>
      </c>
      <c r="R24" s="218">
        <v>0.36</v>
      </c>
      <c r="S24" s="218">
        <v>0</v>
      </c>
      <c r="T24" s="218">
        <v>0</v>
      </c>
      <c r="U24" s="218">
        <v>7.04</v>
      </c>
      <c r="V24" s="218">
        <v>0.15</v>
      </c>
      <c r="W24" s="218">
        <v>0.37</v>
      </c>
      <c r="X24" s="218">
        <v>1.24</v>
      </c>
      <c r="Y24" s="218">
        <v>0</v>
      </c>
      <c r="Z24" s="218">
        <v>2.35</v>
      </c>
      <c r="AA24" s="218">
        <v>0.65</v>
      </c>
      <c r="AB24" s="218">
        <v>0</v>
      </c>
      <c r="AC24" s="218">
        <v>3.19</v>
      </c>
      <c r="AD24" s="218">
        <v>0</v>
      </c>
      <c r="AE24" s="218">
        <v>0</v>
      </c>
      <c r="AF24" s="218">
        <v>0</v>
      </c>
      <c r="AG24" s="218">
        <v>4.1100000000000003</v>
      </c>
      <c r="AH24" s="218">
        <v>0</v>
      </c>
      <c r="AI24" s="218">
        <v>0</v>
      </c>
      <c r="AJ24" s="218">
        <v>0</v>
      </c>
      <c r="AK24" s="218">
        <v>9.02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6.47</v>
      </c>
      <c r="E25" s="218">
        <v>0</v>
      </c>
      <c r="F25" s="218">
        <v>0</v>
      </c>
      <c r="G25" s="218">
        <v>16.41</v>
      </c>
      <c r="H25" s="218">
        <v>0</v>
      </c>
      <c r="I25" s="218">
        <v>0</v>
      </c>
      <c r="J25" s="218">
        <v>20.309999999999999</v>
      </c>
      <c r="K25" s="218">
        <v>85.14</v>
      </c>
      <c r="L25" s="218">
        <v>3.28</v>
      </c>
      <c r="M25" s="218">
        <v>0</v>
      </c>
      <c r="N25" s="218">
        <v>1</v>
      </c>
      <c r="O25" s="218">
        <v>1.67</v>
      </c>
      <c r="P25" s="218">
        <v>2.29</v>
      </c>
      <c r="Q25" s="218">
        <v>0</v>
      </c>
      <c r="R25" s="218">
        <v>0.36</v>
      </c>
      <c r="S25" s="218">
        <v>0</v>
      </c>
      <c r="T25" s="218">
        <v>0</v>
      </c>
      <c r="U25" s="218">
        <v>7.04</v>
      </c>
      <c r="V25" s="218">
        <v>0.15</v>
      </c>
      <c r="W25" s="218">
        <v>0.37</v>
      </c>
      <c r="X25" s="218">
        <v>1.24</v>
      </c>
      <c r="Y25" s="218">
        <v>0</v>
      </c>
      <c r="Z25" s="218">
        <v>2.35</v>
      </c>
      <c r="AA25" s="218">
        <v>0.65</v>
      </c>
      <c r="AB25" s="218">
        <v>0</v>
      </c>
      <c r="AC25" s="218">
        <v>3.19</v>
      </c>
      <c r="AD25" s="218">
        <v>0</v>
      </c>
      <c r="AE25" s="218">
        <v>0</v>
      </c>
      <c r="AF25" s="218">
        <v>0</v>
      </c>
      <c r="AG25" s="218">
        <v>4.1100000000000003</v>
      </c>
      <c r="AH25" s="218">
        <v>0</v>
      </c>
      <c r="AI25" s="218">
        <v>0</v>
      </c>
      <c r="AJ25" s="218">
        <v>0</v>
      </c>
      <c r="AK25" s="218">
        <v>9.02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6.21</v>
      </c>
      <c r="E26" s="218">
        <v>0</v>
      </c>
      <c r="F26" s="218">
        <v>0</v>
      </c>
      <c r="G26" s="218">
        <v>16.41</v>
      </c>
      <c r="H26" s="218">
        <v>0</v>
      </c>
      <c r="I26" s="218">
        <v>0</v>
      </c>
      <c r="J26" s="218">
        <v>20.309999999999999</v>
      </c>
      <c r="K26" s="218">
        <v>85.14</v>
      </c>
      <c r="L26" s="218">
        <v>3.28</v>
      </c>
      <c r="M26" s="218">
        <v>0</v>
      </c>
      <c r="N26" s="218">
        <v>1</v>
      </c>
      <c r="O26" s="218">
        <v>1.67</v>
      </c>
      <c r="P26" s="218">
        <v>2.29</v>
      </c>
      <c r="Q26" s="218">
        <v>0</v>
      </c>
      <c r="R26" s="218">
        <v>0.35</v>
      </c>
      <c r="S26" s="218">
        <v>0</v>
      </c>
      <c r="T26" s="218">
        <v>0</v>
      </c>
      <c r="U26" s="218">
        <v>7.04</v>
      </c>
      <c r="V26" s="218">
        <v>0.15</v>
      </c>
      <c r="W26" s="218">
        <v>0.37</v>
      </c>
      <c r="X26" s="218">
        <v>1.24</v>
      </c>
      <c r="Y26" s="218">
        <v>0</v>
      </c>
      <c r="Z26" s="218">
        <v>2.35</v>
      </c>
      <c r="AA26" s="218">
        <v>0.65</v>
      </c>
      <c r="AB26" s="218">
        <v>0</v>
      </c>
      <c r="AC26" s="218">
        <v>3.19</v>
      </c>
      <c r="AD26" s="218">
        <v>0</v>
      </c>
      <c r="AE26" s="218">
        <v>0</v>
      </c>
      <c r="AF26" s="218">
        <v>0</v>
      </c>
      <c r="AG26" s="218">
        <v>4.1100000000000003</v>
      </c>
      <c r="AH26" s="218">
        <v>0</v>
      </c>
      <c r="AI26" s="218">
        <v>0</v>
      </c>
      <c r="AJ26" s="218">
        <v>0</v>
      </c>
      <c r="AK26" s="218">
        <v>9.02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5.95</v>
      </c>
      <c r="E27" s="218">
        <v>0</v>
      </c>
      <c r="F27" s="218">
        <v>0</v>
      </c>
      <c r="G27" s="218">
        <v>16.96</v>
      </c>
      <c r="H27" s="218">
        <v>0</v>
      </c>
      <c r="I27" s="218">
        <v>0</v>
      </c>
      <c r="J27" s="218">
        <v>20.309999999999999</v>
      </c>
      <c r="K27" s="218">
        <v>49.01</v>
      </c>
      <c r="L27" s="218">
        <v>3.28</v>
      </c>
      <c r="M27" s="218">
        <v>0</v>
      </c>
      <c r="N27" s="218">
        <v>1</v>
      </c>
      <c r="O27" s="218">
        <v>1.67</v>
      </c>
      <c r="P27" s="218">
        <v>2.29</v>
      </c>
      <c r="Q27" s="218">
        <v>0</v>
      </c>
      <c r="R27" s="218">
        <v>0.35</v>
      </c>
      <c r="S27" s="218">
        <v>0</v>
      </c>
      <c r="T27" s="218">
        <v>0</v>
      </c>
      <c r="U27" s="218">
        <v>7.04</v>
      </c>
      <c r="V27" s="218">
        <v>0.15</v>
      </c>
      <c r="W27" s="218">
        <v>0.37</v>
      </c>
      <c r="X27" s="218">
        <v>1.24</v>
      </c>
      <c r="Y27" s="218">
        <v>0</v>
      </c>
      <c r="Z27" s="218">
        <v>2.35</v>
      </c>
      <c r="AA27" s="218">
        <v>0.65</v>
      </c>
      <c r="AB27" s="218">
        <v>0</v>
      </c>
      <c r="AC27" s="218">
        <v>2.96</v>
      </c>
      <c r="AD27" s="218">
        <v>0</v>
      </c>
      <c r="AE27" s="218">
        <v>0</v>
      </c>
      <c r="AF27" s="218">
        <v>0</v>
      </c>
      <c r="AG27" s="218">
        <v>4.1100000000000003</v>
      </c>
      <c r="AH27" s="218">
        <v>0</v>
      </c>
      <c r="AI27" s="218">
        <v>0</v>
      </c>
      <c r="AJ27" s="218">
        <v>0</v>
      </c>
      <c r="AK27" s="218">
        <v>9.02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5.69</v>
      </c>
      <c r="E28" s="218">
        <v>0</v>
      </c>
      <c r="F28" s="218">
        <v>0</v>
      </c>
      <c r="G28" s="218">
        <v>16.96</v>
      </c>
      <c r="H28" s="218">
        <v>0</v>
      </c>
      <c r="I28" s="218">
        <v>0</v>
      </c>
      <c r="J28" s="218">
        <v>20.309999999999999</v>
      </c>
      <c r="K28" s="218">
        <v>68.06</v>
      </c>
      <c r="L28" s="218">
        <v>3.28</v>
      </c>
      <c r="M28" s="218">
        <v>0</v>
      </c>
      <c r="N28" s="218">
        <v>1</v>
      </c>
      <c r="O28" s="218">
        <v>1.67</v>
      </c>
      <c r="P28" s="218">
        <v>2.29</v>
      </c>
      <c r="Q28" s="218">
        <v>0</v>
      </c>
      <c r="R28" s="218">
        <v>0.35</v>
      </c>
      <c r="S28" s="218">
        <v>0</v>
      </c>
      <c r="T28" s="218">
        <v>0</v>
      </c>
      <c r="U28" s="218">
        <v>7.04</v>
      </c>
      <c r="V28" s="218">
        <v>0.15</v>
      </c>
      <c r="W28" s="218">
        <v>0.37</v>
      </c>
      <c r="X28" s="218">
        <v>1.24</v>
      </c>
      <c r="Y28" s="218">
        <v>0</v>
      </c>
      <c r="Z28" s="218">
        <v>2.35</v>
      </c>
      <c r="AA28" s="218">
        <v>0.65</v>
      </c>
      <c r="AB28" s="218">
        <v>0</v>
      </c>
      <c r="AC28" s="218">
        <v>2.96</v>
      </c>
      <c r="AD28" s="218">
        <v>0</v>
      </c>
      <c r="AE28" s="218">
        <v>0</v>
      </c>
      <c r="AF28" s="218">
        <v>0</v>
      </c>
      <c r="AG28" s="218">
        <v>4.1100000000000003</v>
      </c>
      <c r="AH28" s="218">
        <v>0</v>
      </c>
      <c r="AI28" s="218">
        <v>0</v>
      </c>
      <c r="AJ28" s="218">
        <v>0</v>
      </c>
      <c r="AK28" s="218">
        <v>9.02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5.69</v>
      </c>
      <c r="E29" s="218">
        <v>0</v>
      </c>
      <c r="F29" s="218">
        <v>0</v>
      </c>
      <c r="G29" s="218">
        <v>16.690000000000001</v>
      </c>
      <c r="H29" s="218">
        <v>0</v>
      </c>
      <c r="I29" s="218">
        <v>0</v>
      </c>
      <c r="J29" s="218">
        <v>20.309999999999999</v>
      </c>
      <c r="K29" s="218">
        <v>68.06</v>
      </c>
      <c r="L29" s="218">
        <v>3.28</v>
      </c>
      <c r="M29" s="218">
        <v>0</v>
      </c>
      <c r="N29" s="218">
        <v>1</v>
      </c>
      <c r="O29" s="218">
        <v>1.67</v>
      </c>
      <c r="P29" s="218">
        <v>2.29</v>
      </c>
      <c r="Q29" s="218">
        <v>0</v>
      </c>
      <c r="R29" s="218">
        <v>0.35</v>
      </c>
      <c r="S29" s="218">
        <v>0</v>
      </c>
      <c r="T29" s="218">
        <v>0</v>
      </c>
      <c r="U29" s="218">
        <v>7.04</v>
      </c>
      <c r="V29" s="218">
        <v>0.15</v>
      </c>
      <c r="W29" s="218">
        <v>0.37</v>
      </c>
      <c r="X29" s="218">
        <v>1.24</v>
      </c>
      <c r="Y29" s="218">
        <v>0</v>
      </c>
      <c r="Z29" s="218">
        <v>2.35</v>
      </c>
      <c r="AA29" s="218">
        <v>0.65</v>
      </c>
      <c r="AB29" s="218">
        <v>0</v>
      </c>
      <c r="AC29" s="218">
        <v>2.96</v>
      </c>
      <c r="AD29" s="218">
        <v>0</v>
      </c>
      <c r="AE29" s="218">
        <v>0</v>
      </c>
      <c r="AF29" s="218">
        <v>0</v>
      </c>
      <c r="AG29" s="218">
        <v>4.1100000000000003</v>
      </c>
      <c r="AH29" s="218">
        <v>0</v>
      </c>
      <c r="AI29" s="218">
        <v>0</v>
      </c>
      <c r="AJ29" s="218">
        <v>0</v>
      </c>
      <c r="AK29" s="218">
        <v>9.02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5.69</v>
      </c>
      <c r="E30" s="218">
        <v>0</v>
      </c>
      <c r="F30" s="218">
        <v>0</v>
      </c>
      <c r="G30" s="218">
        <v>16.690000000000001</v>
      </c>
      <c r="H30" s="218">
        <v>0</v>
      </c>
      <c r="I30" s="218">
        <v>0</v>
      </c>
      <c r="J30" s="218">
        <v>20.309999999999999</v>
      </c>
      <c r="K30" s="218">
        <v>85.14</v>
      </c>
      <c r="L30" s="218">
        <v>31.93</v>
      </c>
      <c r="M30" s="218">
        <v>0</v>
      </c>
      <c r="N30" s="218">
        <v>1</v>
      </c>
      <c r="O30" s="218">
        <v>1.67</v>
      </c>
      <c r="P30" s="218">
        <v>2.29</v>
      </c>
      <c r="Q30" s="218">
        <v>2.5</v>
      </c>
      <c r="R30" s="218">
        <v>7.03</v>
      </c>
      <c r="S30" s="218">
        <v>3.8</v>
      </c>
      <c r="T30" s="218">
        <v>0</v>
      </c>
      <c r="U30" s="218">
        <v>7.04</v>
      </c>
      <c r="V30" s="218">
        <v>0.15</v>
      </c>
      <c r="W30" s="218">
        <v>0.37</v>
      </c>
      <c r="X30" s="218">
        <v>1.24</v>
      </c>
      <c r="Y30" s="218">
        <v>0</v>
      </c>
      <c r="Z30" s="218">
        <v>2.35</v>
      </c>
      <c r="AA30" s="218">
        <v>0.65</v>
      </c>
      <c r="AB30" s="218">
        <v>0</v>
      </c>
      <c r="AC30" s="218">
        <v>2.96</v>
      </c>
      <c r="AD30" s="218">
        <v>0</v>
      </c>
      <c r="AE30" s="218">
        <v>0</v>
      </c>
      <c r="AF30" s="218">
        <v>0</v>
      </c>
      <c r="AG30" s="218">
        <v>4.1100000000000003</v>
      </c>
      <c r="AH30" s="218">
        <v>0</v>
      </c>
      <c r="AI30" s="218">
        <v>0</v>
      </c>
      <c r="AJ30" s="218">
        <v>0</v>
      </c>
      <c r="AK30" s="218">
        <v>9.02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4.66</v>
      </c>
      <c r="E31" s="218">
        <v>0</v>
      </c>
      <c r="F31" s="218">
        <v>0</v>
      </c>
      <c r="G31" s="218">
        <v>16.690000000000001</v>
      </c>
      <c r="H31" s="218">
        <v>0</v>
      </c>
      <c r="I31" s="218">
        <v>0</v>
      </c>
      <c r="J31" s="218">
        <v>20.309999999999999</v>
      </c>
      <c r="K31" s="218">
        <v>84.56</v>
      </c>
      <c r="L31" s="218">
        <v>31.93</v>
      </c>
      <c r="M31" s="218">
        <v>0</v>
      </c>
      <c r="N31" s="218">
        <v>1</v>
      </c>
      <c r="O31" s="218">
        <v>1.67</v>
      </c>
      <c r="P31" s="218">
        <v>2.29</v>
      </c>
      <c r="Q31" s="218">
        <v>2.5</v>
      </c>
      <c r="R31" s="218">
        <v>7.03</v>
      </c>
      <c r="S31" s="218">
        <v>3.8</v>
      </c>
      <c r="T31" s="218">
        <v>0</v>
      </c>
      <c r="U31" s="218">
        <v>7.04</v>
      </c>
      <c r="V31" s="218">
        <v>0.18</v>
      </c>
      <c r="W31" s="218">
        <v>0.37</v>
      </c>
      <c r="X31" s="218">
        <v>1.25</v>
      </c>
      <c r="Y31" s="218">
        <v>0</v>
      </c>
      <c r="Z31" s="218">
        <v>2.35</v>
      </c>
      <c r="AA31" s="218">
        <v>0.65</v>
      </c>
      <c r="AB31" s="218">
        <v>0</v>
      </c>
      <c r="AC31" s="218">
        <v>2.96</v>
      </c>
      <c r="AD31" s="218">
        <v>0</v>
      </c>
      <c r="AE31" s="218">
        <v>0</v>
      </c>
      <c r="AF31" s="218">
        <v>0</v>
      </c>
      <c r="AG31" s="218">
        <v>3.78</v>
      </c>
      <c r="AH31" s="218">
        <v>0</v>
      </c>
      <c r="AI31" s="218">
        <v>0</v>
      </c>
      <c r="AJ31" s="218">
        <v>0</v>
      </c>
      <c r="AK31" s="218">
        <v>9.02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4.66</v>
      </c>
      <c r="E32" s="218">
        <v>0</v>
      </c>
      <c r="F32" s="218">
        <v>0</v>
      </c>
      <c r="G32" s="218">
        <v>16.690000000000001</v>
      </c>
      <c r="H32" s="218">
        <v>0</v>
      </c>
      <c r="I32" s="218">
        <v>0</v>
      </c>
      <c r="J32" s="218">
        <v>20.309999999999999</v>
      </c>
      <c r="K32" s="218">
        <v>84.56</v>
      </c>
      <c r="L32" s="218">
        <v>31.93</v>
      </c>
      <c r="M32" s="218">
        <v>0</v>
      </c>
      <c r="N32" s="218">
        <v>1</v>
      </c>
      <c r="O32" s="218">
        <v>1.67</v>
      </c>
      <c r="P32" s="218">
        <v>2.29</v>
      </c>
      <c r="Q32" s="218">
        <v>2.5</v>
      </c>
      <c r="R32" s="218">
        <v>7.03</v>
      </c>
      <c r="S32" s="218">
        <v>3.8</v>
      </c>
      <c r="T32" s="218">
        <v>0</v>
      </c>
      <c r="U32" s="218">
        <v>7.04</v>
      </c>
      <c r="V32" s="218">
        <v>0.18</v>
      </c>
      <c r="W32" s="218">
        <v>0.37</v>
      </c>
      <c r="X32" s="218">
        <v>1.25</v>
      </c>
      <c r="Y32" s="218">
        <v>0</v>
      </c>
      <c r="Z32" s="218">
        <v>2.35</v>
      </c>
      <c r="AA32" s="218">
        <v>0.65</v>
      </c>
      <c r="AB32" s="218">
        <v>0</v>
      </c>
      <c r="AC32" s="218">
        <v>2.96</v>
      </c>
      <c r="AD32" s="218">
        <v>0</v>
      </c>
      <c r="AE32" s="218">
        <v>0</v>
      </c>
      <c r="AF32" s="218">
        <v>0</v>
      </c>
      <c r="AG32" s="218">
        <v>3.78</v>
      </c>
      <c r="AH32" s="218">
        <v>0</v>
      </c>
      <c r="AI32" s="218">
        <v>0</v>
      </c>
      <c r="AJ32" s="218">
        <v>0</v>
      </c>
      <c r="AK32" s="218">
        <v>9.02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4.66</v>
      </c>
      <c r="E33" s="218">
        <v>0</v>
      </c>
      <c r="F33" s="218">
        <v>0</v>
      </c>
      <c r="G33" s="218">
        <v>16.690000000000001</v>
      </c>
      <c r="H33" s="218">
        <v>0</v>
      </c>
      <c r="I33" s="218">
        <v>0</v>
      </c>
      <c r="J33" s="218">
        <v>20.309999999999999</v>
      </c>
      <c r="K33" s="218">
        <v>77.81</v>
      </c>
      <c r="L33" s="218">
        <v>31.93</v>
      </c>
      <c r="M33" s="218">
        <v>0</v>
      </c>
      <c r="N33" s="218">
        <v>1</v>
      </c>
      <c r="O33" s="218">
        <v>1.67</v>
      </c>
      <c r="P33" s="218">
        <v>2.29</v>
      </c>
      <c r="Q33" s="218">
        <v>2.33</v>
      </c>
      <c r="R33" s="218">
        <v>6.9</v>
      </c>
      <c r="S33" s="218">
        <v>3.26</v>
      </c>
      <c r="T33" s="218">
        <v>0</v>
      </c>
      <c r="U33" s="218">
        <v>7.04</v>
      </c>
      <c r="V33" s="218">
        <v>0.18</v>
      </c>
      <c r="W33" s="218">
        <v>0.37</v>
      </c>
      <c r="X33" s="218">
        <v>1.25</v>
      </c>
      <c r="Y33" s="218">
        <v>0</v>
      </c>
      <c r="Z33" s="218">
        <v>2.35</v>
      </c>
      <c r="AA33" s="218">
        <v>0.65</v>
      </c>
      <c r="AB33" s="218">
        <v>0</v>
      </c>
      <c r="AC33" s="218">
        <v>2.96</v>
      </c>
      <c r="AD33" s="218">
        <v>0</v>
      </c>
      <c r="AE33" s="218">
        <v>0</v>
      </c>
      <c r="AF33" s="218">
        <v>0</v>
      </c>
      <c r="AG33" s="218">
        <v>3.78</v>
      </c>
      <c r="AH33" s="218">
        <v>0</v>
      </c>
      <c r="AI33" s="218">
        <v>0</v>
      </c>
      <c r="AJ33" s="218">
        <v>0</v>
      </c>
      <c r="AK33" s="218">
        <v>9.02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4.66</v>
      </c>
      <c r="E34" s="218">
        <v>0</v>
      </c>
      <c r="F34" s="218">
        <v>0</v>
      </c>
      <c r="G34" s="218">
        <v>16.690000000000001</v>
      </c>
      <c r="H34" s="218">
        <v>0</v>
      </c>
      <c r="I34" s="218">
        <v>0</v>
      </c>
      <c r="J34" s="218">
        <v>20.309999999999999</v>
      </c>
      <c r="K34" s="218">
        <v>77.81</v>
      </c>
      <c r="L34" s="218">
        <v>31.93</v>
      </c>
      <c r="M34" s="218">
        <v>0</v>
      </c>
      <c r="N34" s="218">
        <v>1</v>
      </c>
      <c r="O34" s="218">
        <v>1.67</v>
      </c>
      <c r="P34" s="218">
        <v>2.29</v>
      </c>
      <c r="Q34" s="218">
        <v>2.33</v>
      </c>
      <c r="R34" s="218">
        <v>6.9</v>
      </c>
      <c r="S34" s="218">
        <v>3.26</v>
      </c>
      <c r="T34" s="218">
        <v>0</v>
      </c>
      <c r="U34" s="218">
        <v>7.04</v>
      </c>
      <c r="V34" s="218">
        <v>0.18</v>
      </c>
      <c r="W34" s="218">
        <v>0.37</v>
      </c>
      <c r="X34" s="218">
        <v>1.25</v>
      </c>
      <c r="Y34" s="218">
        <v>0</v>
      </c>
      <c r="Z34" s="218">
        <v>2.35</v>
      </c>
      <c r="AA34" s="218">
        <v>0.65</v>
      </c>
      <c r="AB34" s="218">
        <v>0</v>
      </c>
      <c r="AC34" s="218">
        <v>2.96</v>
      </c>
      <c r="AD34" s="218">
        <v>0</v>
      </c>
      <c r="AE34" s="218">
        <v>0</v>
      </c>
      <c r="AF34" s="218">
        <v>0</v>
      </c>
      <c r="AG34" s="218">
        <v>3.78</v>
      </c>
      <c r="AH34" s="218">
        <v>0</v>
      </c>
      <c r="AI34" s="218">
        <v>0</v>
      </c>
      <c r="AJ34" s="218">
        <v>0</v>
      </c>
      <c r="AK34" s="218">
        <v>9.02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7.87</v>
      </c>
      <c r="E35" s="218">
        <v>0</v>
      </c>
      <c r="F35" s="218">
        <v>0</v>
      </c>
      <c r="G35" s="218">
        <v>16.96</v>
      </c>
      <c r="H35" s="218">
        <v>0</v>
      </c>
      <c r="I35" s="218">
        <v>0</v>
      </c>
      <c r="J35" s="218">
        <v>20.309999999999999</v>
      </c>
      <c r="K35" s="218">
        <v>77.94</v>
      </c>
      <c r="L35" s="218">
        <v>26.96</v>
      </c>
      <c r="M35" s="218">
        <v>0</v>
      </c>
      <c r="N35" s="218">
        <v>1</v>
      </c>
      <c r="O35" s="218">
        <v>1.67</v>
      </c>
      <c r="P35" s="218">
        <v>2.29</v>
      </c>
      <c r="Q35" s="218">
        <v>2.33</v>
      </c>
      <c r="R35" s="218">
        <v>6.9</v>
      </c>
      <c r="S35" s="218">
        <v>3.38</v>
      </c>
      <c r="T35" s="218">
        <v>0</v>
      </c>
      <c r="U35" s="218">
        <v>7.04</v>
      </c>
      <c r="V35" s="218">
        <v>0.18</v>
      </c>
      <c r="W35" s="218">
        <v>0.37</v>
      </c>
      <c r="X35" s="218">
        <v>1.25</v>
      </c>
      <c r="Y35" s="218">
        <v>0</v>
      </c>
      <c r="Z35" s="218">
        <v>2.35</v>
      </c>
      <c r="AA35" s="218">
        <v>0.65</v>
      </c>
      <c r="AB35" s="218">
        <v>0</v>
      </c>
      <c r="AC35" s="218">
        <v>2.96</v>
      </c>
      <c r="AD35" s="218">
        <v>0</v>
      </c>
      <c r="AE35" s="218">
        <v>0</v>
      </c>
      <c r="AF35" s="218">
        <v>0</v>
      </c>
      <c r="AG35" s="218">
        <v>3.78</v>
      </c>
      <c r="AH35" s="218">
        <v>0</v>
      </c>
      <c r="AI35" s="218">
        <v>0</v>
      </c>
      <c r="AJ35" s="218">
        <v>0</v>
      </c>
      <c r="AK35" s="218">
        <v>9.0399999999999991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8.5299999999999994</v>
      </c>
      <c r="E36" s="218">
        <v>0</v>
      </c>
      <c r="F36" s="218">
        <v>0</v>
      </c>
      <c r="G36" s="218">
        <v>16.82</v>
      </c>
      <c r="H36" s="218">
        <v>0</v>
      </c>
      <c r="I36" s="218">
        <v>0</v>
      </c>
      <c r="J36" s="218">
        <v>19.760000000000002</v>
      </c>
      <c r="K36" s="218">
        <v>77.94</v>
      </c>
      <c r="L36" s="218">
        <v>26.96</v>
      </c>
      <c r="M36" s="218">
        <v>0</v>
      </c>
      <c r="N36" s="218">
        <v>1</v>
      </c>
      <c r="O36" s="218">
        <v>1.67</v>
      </c>
      <c r="P36" s="218">
        <v>2.29</v>
      </c>
      <c r="Q36" s="218">
        <v>2.33</v>
      </c>
      <c r="R36" s="218">
        <v>0.35</v>
      </c>
      <c r="S36" s="218">
        <v>3.38</v>
      </c>
      <c r="T36" s="218">
        <v>0</v>
      </c>
      <c r="U36" s="218">
        <v>7.04</v>
      </c>
      <c r="V36" s="218">
        <v>0.18</v>
      </c>
      <c r="W36" s="218">
        <v>0.37</v>
      </c>
      <c r="X36" s="218">
        <v>1.25</v>
      </c>
      <c r="Y36" s="218">
        <v>0</v>
      </c>
      <c r="Z36" s="218">
        <v>2.35</v>
      </c>
      <c r="AA36" s="218">
        <v>9.81</v>
      </c>
      <c r="AB36" s="218">
        <v>0</v>
      </c>
      <c r="AC36" s="218">
        <v>2.96</v>
      </c>
      <c r="AD36" s="218">
        <v>0</v>
      </c>
      <c r="AE36" s="218">
        <v>0</v>
      </c>
      <c r="AF36" s="218">
        <v>0</v>
      </c>
      <c r="AG36" s="218">
        <v>3.78</v>
      </c>
      <c r="AH36" s="218">
        <v>0</v>
      </c>
      <c r="AI36" s="218">
        <v>0</v>
      </c>
      <c r="AJ36" s="218">
        <v>0</v>
      </c>
      <c r="AK36" s="218">
        <v>9.0399999999999991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8.5299999999999994</v>
      </c>
      <c r="E37" s="218">
        <v>0</v>
      </c>
      <c r="F37" s="218">
        <v>0</v>
      </c>
      <c r="G37" s="218">
        <v>16.55</v>
      </c>
      <c r="H37" s="218">
        <v>0</v>
      </c>
      <c r="I37" s="218">
        <v>0</v>
      </c>
      <c r="J37" s="218">
        <v>19.760000000000002</v>
      </c>
      <c r="K37" s="218">
        <v>78.06</v>
      </c>
      <c r="L37" s="218">
        <v>26.96</v>
      </c>
      <c r="M37" s="218">
        <v>0</v>
      </c>
      <c r="N37" s="218">
        <v>1</v>
      </c>
      <c r="O37" s="218">
        <v>1.67</v>
      </c>
      <c r="P37" s="218">
        <v>2.29</v>
      </c>
      <c r="Q37" s="218">
        <v>2.4700000000000002</v>
      </c>
      <c r="R37" s="218">
        <v>0.35</v>
      </c>
      <c r="S37" s="218">
        <v>3.38</v>
      </c>
      <c r="T37" s="218">
        <v>0</v>
      </c>
      <c r="U37" s="218">
        <v>7.04</v>
      </c>
      <c r="V37" s="218">
        <v>0.18</v>
      </c>
      <c r="W37" s="218">
        <v>0.37</v>
      </c>
      <c r="X37" s="218">
        <v>1.25</v>
      </c>
      <c r="Y37" s="218">
        <v>0</v>
      </c>
      <c r="Z37" s="218">
        <v>2.35</v>
      </c>
      <c r="AA37" s="218">
        <v>10.07</v>
      </c>
      <c r="AB37" s="218">
        <v>0</v>
      </c>
      <c r="AC37" s="218">
        <v>2.96</v>
      </c>
      <c r="AD37" s="218">
        <v>0</v>
      </c>
      <c r="AE37" s="218">
        <v>0</v>
      </c>
      <c r="AF37" s="218">
        <v>0</v>
      </c>
      <c r="AG37" s="218">
        <v>3.78</v>
      </c>
      <c r="AH37" s="218">
        <v>0</v>
      </c>
      <c r="AI37" s="218">
        <v>0</v>
      </c>
      <c r="AJ37" s="218">
        <v>0</v>
      </c>
      <c r="AK37" s="218">
        <v>9.0399999999999991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8.5299999999999994</v>
      </c>
      <c r="E38" s="218">
        <v>0</v>
      </c>
      <c r="F38" s="218">
        <v>0</v>
      </c>
      <c r="G38" s="218">
        <v>16.55</v>
      </c>
      <c r="H38" s="218">
        <v>0</v>
      </c>
      <c r="I38" s="218">
        <v>0</v>
      </c>
      <c r="J38" s="218">
        <v>19.760000000000002</v>
      </c>
      <c r="K38" s="218">
        <v>78.06</v>
      </c>
      <c r="L38" s="218">
        <v>26.96</v>
      </c>
      <c r="M38" s="218">
        <v>0</v>
      </c>
      <c r="N38" s="218">
        <v>1</v>
      </c>
      <c r="O38" s="218">
        <v>1.67</v>
      </c>
      <c r="P38" s="218">
        <v>2.29</v>
      </c>
      <c r="Q38" s="218">
        <v>2.4700000000000002</v>
      </c>
      <c r="R38" s="218">
        <v>0.35</v>
      </c>
      <c r="S38" s="218">
        <v>3.47</v>
      </c>
      <c r="T38" s="218">
        <v>0</v>
      </c>
      <c r="U38" s="218">
        <v>7.04</v>
      </c>
      <c r="V38" s="218">
        <v>0.18</v>
      </c>
      <c r="W38" s="218">
        <v>0.37</v>
      </c>
      <c r="X38" s="218">
        <v>1.25</v>
      </c>
      <c r="Y38" s="218">
        <v>0</v>
      </c>
      <c r="Z38" s="218">
        <v>2.35</v>
      </c>
      <c r="AA38" s="218">
        <v>10.07</v>
      </c>
      <c r="AB38" s="218">
        <v>0</v>
      </c>
      <c r="AC38" s="218">
        <v>2.73</v>
      </c>
      <c r="AD38" s="218">
        <v>0</v>
      </c>
      <c r="AE38" s="218">
        <v>0</v>
      </c>
      <c r="AF38" s="218">
        <v>0</v>
      </c>
      <c r="AG38" s="218">
        <v>3.78</v>
      </c>
      <c r="AH38" s="218">
        <v>0</v>
      </c>
      <c r="AI38" s="218">
        <v>0</v>
      </c>
      <c r="AJ38" s="218">
        <v>0</v>
      </c>
      <c r="AK38" s="218">
        <v>9.0399999999999991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8.5299999999999994</v>
      </c>
      <c r="E39" s="218">
        <v>0</v>
      </c>
      <c r="F39" s="218">
        <v>0</v>
      </c>
      <c r="G39" s="218">
        <v>16.55</v>
      </c>
      <c r="H39" s="218">
        <v>0</v>
      </c>
      <c r="I39" s="218">
        <v>0</v>
      </c>
      <c r="J39" s="218">
        <v>19.760000000000002</v>
      </c>
      <c r="K39" s="218">
        <v>77.989999999999995</v>
      </c>
      <c r="L39" s="218">
        <v>26.96</v>
      </c>
      <c r="M39" s="218">
        <v>0</v>
      </c>
      <c r="N39" s="218">
        <v>1</v>
      </c>
      <c r="O39" s="218">
        <v>1.67</v>
      </c>
      <c r="P39" s="218">
        <v>2.29</v>
      </c>
      <c r="Q39" s="218">
        <v>2.33</v>
      </c>
      <c r="R39" s="218">
        <v>0.35</v>
      </c>
      <c r="S39" s="218">
        <v>3.45</v>
      </c>
      <c r="T39" s="218">
        <v>0</v>
      </c>
      <c r="U39" s="218">
        <v>7.04</v>
      </c>
      <c r="V39" s="218">
        <v>0.18</v>
      </c>
      <c r="W39" s="218">
        <v>0.37</v>
      </c>
      <c r="X39" s="218">
        <v>1.25</v>
      </c>
      <c r="Y39" s="218">
        <v>0</v>
      </c>
      <c r="Z39" s="218">
        <v>2.35</v>
      </c>
      <c r="AA39" s="218">
        <v>10.130000000000001</v>
      </c>
      <c r="AB39" s="218">
        <v>0</v>
      </c>
      <c r="AC39" s="218">
        <v>2.73</v>
      </c>
      <c r="AD39" s="218">
        <v>0</v>
      </c>
      <c r="AE39" s="218">
        <v>0</v>
      </c>
      <c r="AF39" s="218">
        <v>0</v>
      </c>
      <c r="AG39" s="218">
        <v>3.46</v>
      </c>
      <c r="AH39" s="218">
        <v>0</v>
      </c>
      <c r="AI39" s="218">
        <v>0</v>
      </c>
      <c r="AJ39" s="218">
        <v>0</v>
      </c>
      <c r="AK39" s="218">
        <v>9.85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8.5299999999999994</v>
      </c>
      <c r="E40" s="218">
        <v>0</v>
      </c>
      <c r="F40" s="218">
        <v>0</v>
      </c>
      <c r="G40" s="218">
        <v>16.55</v>
      </c>
      <c r="H40" s="218">
        <v>0</v>
      </c>
      <c r="I40" s="218">
        <v>0</v>
      </c>
      <c r="J40" s="218">
        <v>19.760000000000002</v>
      </c>
      <c r="K40" s="218">
        <v>77.989999999999995</v>
      </c>
      <c r="L40" s="218">
        <v>26.96</v>
      </c>
      <c r="M40" s="218">
        <v>0</v>
      </c>
      <c r="N40" s="218">
        <v>1</v>
      </c>
      <c r="O40" s="218">
        <v>1.67</v>
      </c>
      <c r="P40" s="218">
        <v>2.29</v>
      </c>
      <c r="Q40" s="218">
        <v>2.33</v>
      </c>
      <c r="R40" s="218">
        <v>0.35</v>
      </c>
      <c r="S40" s="218">
        <v>3.45</v>
      </c>
      <c r="T40" s="218">
        <v>0</v>
      </c>
      <c r="U40" s="218">
        <v>7.04</v>
      </c>
      <c r="V40" s="218">
        <v>0.18</v>
      </c>
      <c r="W40" s="218">
        <v>0.37</v>
      </c>
      <c r="X40" s="218">
        <v>1.25</v>
      </c>
      <c r="Y40" s="218">
        <v>0</v>
      </c>
      <c r="Z40" s="218">
        <v>2.35</v>
      </c>
      <c r="AA40" s="218">
        <v>10.130000000000001</v>
      </c>
      <c r="AB40" s="218">
        <v>0</v>
      </c>
      <c r="AC40" s="218">
        <v>2.73</v>
      </c>
      <c r="AD40" s="218">
        <v>0</v>
      </c>
      <c r="AE40" s="218">
        <v>0</v>
      </c>
      <c r="AF40" s="218">
        <v>0</v>
      </c>
      <c r="AG40" s="218">
        <v>3.46</v>
      </c>
      <c r="AH40" s="218">
        <v>0</v>
      </c>
      <c r="AI40" s="218">
        <v>0</v>
      </c>
      <c r="AJ40" s="218">
        <v>0</v>
      </c>
      <c r="AK40" s="218">
        <v>9.85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8.5299999999999994</v>
      </c>
      <c r="E41" s="218">
        <v>0</v>
      </c>
      <c r="F41" s="218">
        <v>0</v>
      </c>
      <c r="G41" s="218">
        <v>16.55</v>
      </c>
      <c r="H41" s="218">
        <v>0</v>
      </c>
      <c r="I41" s="218">
        <v>0</v>
      </c>
      <c r="J41" s="218">
        <v>19.760000000000002</v>
      </c>
      <c r="K41" s="218">
        <v>77.989999999999995</v>
      </c>
      <c r="L41" s="218">
        <v>26.96</v>
      </c>
      <c r="M41" s="218">
        <v>0</v>
      </c>
      <c r="N41" s="218">
        <v>1</v>
      </c>
      <c r="O41" s="218">
        <v>1.67</v>
      </c>
      <c r="P41" s="218">
        <v>2.29</v>
      </c>
      <c r="Q41" s="218">
        <v>2.65</v>
      </c>
      <c r="R41" s="218">
        <v>0.35</v>
      </c>
      <c r="S41" s="218">
        <v>3.45</v>
      </c>
      <c r="T41" s="218">
        <v>0</v>
      </c>
      <c r="U41" s="218">
        <v>7.04</v>
      </c>
      <c r="V41" s="218">
        <v>0.18</v>
      </c>
      <c r="W41" s="218">
        <v>0.83</v>
      </c>
      <c r="X41" s="218">
        <v>1.25</v>
      </c>
      <c r="Y41" s="218">
        <v>0</v>
      </c>
      <c r="Z41" s="218">
        <v>2.35</v>
      </c>
      <c r="AA41" s="218">
        <v>10.130000000000001</v>
      </c>
      <c r="AB41" s="218">
        <v>0</v>
      </c>
      <c r="AC41" s="218">
        <v>2.73</v>
      </c>
      <c r="AD41" s="218">
        <v>0</v>
      </c>
      <c r="AE41" s="218">
        <v>0</v>
      </c>
      <c r="AF41" s="218">
        <v>0</v>
      </c>
      <c r="AG41" s="218">
        <v>3.46</v>
      </c>
      <c r="AH41" s="218">
        <v>0</v>
      </c>
      <c r="AI41" s="218">
        <v>0</v>
      </c>
      <c r="AJ41" s="218">
        <v>0</v>
      </c>
      <c r="AK41" s="218">
        <v>9.85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8.5299999999999994</v>
      </c>
      <c r="E42" s="218">
        <v>0</v>
      </c>
      <c r="F42" s="218">
        <v>0</v>
      </c>
      <c r="G42" s="218">
        <v>16.55</v>
      </c>
      <c r="H42" s="218">
        <v>0</v>
      </c>
      <c r="I42" s="218">
        <v>0</v>
      </c>
      <c r="J42" s="218">
        <v>19.760000000000002</v>
      </c>
      <c r="K42" s="218">
        <v>77.989999999999995</v>
      </c>
      <c r="L42" s="218">
        <v>26.96</v>
      </c>
      <c r="M42" s="218">
        <v>0</v>
      </c>
      <c r="N42" s="218">
        <v>1</v>
      </c>
      <c r="O42" s="218">
        <v>1.67</v>
      </c>
      <c r="P42" s="218">
        <v>2.29</v>
      </c>
      <c r="Q42" s="218">
        <v>2.65</v>
      </c>
      <c r="R42" s="218">
        <v>0</v>
      </c>
      <c r="S42" s="218">
        <v>3.45</v>
      </c>
      <c r="T42" s="218">
        <v>0</v>
      </c>
      <c r="U42" s="218">
        <v>7.04</v>
      </c>
      <c r="V42" s="218">
        <v>0.18</v>
      </c>
      <c r="W42" s="218">
        <v>0.83</v>
      </c>
      <c r="X42" s="218">
        <v>1.25</v>
      </c>
      <c r="Y42" s="218">
        <v>0</v>
      </c>
      <c r="Z42" s="218">
        <v>0</v>
      </c>
      <c r="AA42" s="218">
        <v>9.48</v>
      </c>
      <c r="AB42" s="218">
        <v>0</v>
      </c>
      <c r="AC42" s="218">
        <v>2.73</v>
      </c>
      <c r="AD42" s="218">
        <v>0</v>
      </c>
      <c r="AE42" s="218">
        <v>0</v>
      </c>
      <c r="AF42" s="218">
        <v>0</v>
      </c>
      <c r="AG42" s="218">
        <v>3.46</v>
      </c>
      <c r="AH42" s="218">
        <v>0</v>
      </c>
      <c r="AI42" s="218">
        <v>0</v>
      </c>
      <c r="AJ42" s="218">
        <v>0</v>
      </c>
      <c r="AK42" s="218">
        <v>9.85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4.66</v>
      </c>
      <c r="E43" s="218">
        <v>0</v>
      </c>
      <c r="F43" s="218">
        <v>0</v>
      </c>
      <c r="G43" s="218">
        <v>16.55</v>
      </c>
      <c r="H43" s="218">
        <v>0</v>
      </c>
      <c r="I43" s="218">
        <v>0</v>
      </c>
      <c r="J43" s="218">
        <v>19.760000000000002</v>
      </c>
      <c r="K43" s="218">
        <v>78.06</v>
      </c>
      <c r="L43" s="218">
        <v>28.11</v>
      </c>
      <c r="M43" s="218">
        <v>0</v>
      </c>
      <c r="N43" s="218">
        <v>1</v>
      </c>
      <c r="O43" s="218">
        <v>1.67</v>
      </c>
      <c r="P43" s="218">
        <v>2.29</v>
      </c>
      <c r="Q43" s="218">
        <v>2.66</v>
      </c>
      <c r="R43" s="218">
        <v>0.36</v>
      </c>
      <c r="S43" s="218">
        <v>3.47</v>
      </c>
      <c r="T43" s="218">
        <v>0</v>
      </c>
      <c r="U43" s="218">
        <v>7.04</v>
      </c>
      <c r="V43" s="218">
        <v>0.18</v>
      </c>
      <c r="W43" s="218">
        <v>0.83</v>
      </c>
      <c r="X43" s="218">
        <v>1.25</v>
      </c>
      <c r="Y43" s="218">
        <v>0</v>
      </c>
      <c r="Z43" s="218">
        <v>2.35</v>
      </c>
      <c r="AA43" s="218">
        <v>9.48</v>
      </c>
      <c r="AB43" s="218">
        <v>0</v>
      </c>
      <c r="AC43" s="218">
        <v>2.5099999999999998</v>
      </c>
      <c r="AD43" s="218">
        <v>0</v>
      </c>
      <c r="AE43" s="218">
        <v>0</v>
      </c>
      <c r="AF43" s="218">
        <v>0</v>
      </c>
      <c r="AG43" s="218">
        <v>3.46</v>
      </c>
      <c r="AH43" s="218">
        <v>0</v>
      </c>
      <c r="AI43" s="218">
        <v>0</v>
      </c>
      <c r="AJ43" s="218">
        <v>0</v>
      </c>
      <c r="AK43" s="218">
        <v>8.76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4.66</v>
      </c>
      <c r="E44" s="218">
        <v>0</v>
      </c>
      <c r="F44" s="218">
        <v>0</v>
      </c>
      <c r="G44" s="218">
        <v>16.55</v>
      </c>
      <c r="H44" s="218">
        <v>0</v>
      </c>
      <c r="I44" s="218">
        <v>0</v>
      </c>
      <c r="J44" s="218">
        <v>19.760000000000002</v>
      </c>
      <c r="K44" s="218">
        <v>78.06</v>
      </c>
      <c r="L44" s="218">
        <v>28.11</v>
      </c>
      <c r="M44" s="218">
        <v>0</v>
      </c>
      <c r="N44" s="218">
        <v>1</v>
      </c>
      <c r="O44" s="218">
        <v>1.67</v>
      </c>
      <c r="P44" s="218">
        <v>2.29</v>
      </c>
      <c r="Q44" s="218">
        <v>2.66</v>
      </c>
      <c r="R44" s="218">
        <v>0.36</v>
      </c>
      <c r="S44" s="218">
        <v>3.47</v>
      </c>
      <c r="T44" s="218">
        <v>0</v>
      </c>
      <c r="U44" s="218">
        <v>7.04</v>
      </c>
      <c r="V44" s="218">
        <v>0.18</v>
      </c>
      <c r="W44" s="218">
        <v>0.83</v>
      </c>
      <c r="X44" s="218">
        <v>1.25</v>
      </c>
      <c r="Y44" s="218">
        <v>0</v>
      </c>
      <c r="Z44" s="218">
        <v>2.35</v>
      </c>
      <c r="AA44" s="218">
        <v>9.48</v>
      </c>
      <c r="AB44" s="218">
        <v>0</v>
      </c>
      <c r="AC44" s="218">
        <v>2.5099999999999998</v>
      </c>
      <c r="AD44" s="218">
        <v>0</v>
      </c>
      <c r="AE44" s="218">
        <v>0</v>
      </c>
      <c r="AF44" s="218">
        <v>0</v>
      </c>
      <c r="AG44" s="218">
        <v>3.46</v>
      </c>
      <c r="AH44" s="218">
        <v>0</v>
      </c>
      <c r="AI44" s="218">
        <v>0</v>
      </c>
      <c r="AJ44" s="218">
        <v>0</v>
      </c>
      <c r="AK44" s="218">
        <v>8.76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4.66</v>
      </c>
      <c r="E45" s="218">
        <v>0</v>
      </c>
      <c r="F45" s="218">
        <v>0</v>
      </c>
      <c r="G45" s="218">
        <v>16.55</v>
      </c>
      <c r="H45" s="218">
        <v>0</v>
      </c>
      <c r="I45" s="218">
        <v>0</v>
      </c>
      <c r="J45" s="218">
        <v>19.760000000000002</v>
      </c>
      <c r="K45" s="218">
        <v>78.06</v>
      </c>
      <c r="L45" s="218">
        <v>28.11</v>
      </c>
      <c r="M45" s="218">
        <v>0</v>
      </c>
      <c r="N45" s="218">
        <v>1</v>
      </c>
      <c r="O45" s="218">
        <v>1.67</v>
      </c>
      <c r="P45" s="218">
        <v>2.29</v>
      </c>
      <c r="Q45" s="218">
        <v>2.66</v>
      </c>
      <c r="R45" s="218">
        <v>0.36</v>
      </c>
      <c r="S45" s="218">
        <v>3.47</v>
      </c>
      <c r="T45" s="218">
        <v>0</v>
      </c>
      <c r="U45" s="218">
        <v>7.04</v>
      </c>
      <c r="V45" s="218">
        <v>0.18</v>
      </c>
      <c r="W45" s="218">
        <v>0.83</v>
      </c>
      <c r="X45" s="218">
        <v>1.25</v>
      </c>
      <c r="Y45" s="218">
        <v>0</v>
      </c>
      <c r="Z45" s="218">
        <v>2.35</v>
      </c>
      <c r="AA45" s="218">
        <v>9.48</v>
      </c>
      <c r="AB45" s="218">
        <v>0</v>
      </c>
      <c r="AC45" s="218">
        <v>2.2799999999999998</v>
      </c>
      <c r="AD45" s="218">
        <v>0</v>
      </c>
      <c r="AE45" s="218">
        <v>0</v>
      </c>
      <c r="AF45" s="218">
        <v>0</v>
      </c>
      <c r="AG45" s="218">
        <v>3.46</v>
      </c>
      <c r="AH45" s="218">
        <v>0</v>
      </c>
      <c r="AI45" s="218">
        <v>0</v>
      </c>
      <c r="AJ45" s="218">
        <v>0</v>
      </c>
      <c r="AK45" s="218">
        <v>8.76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4.66</v>
      </c>
      <c r="E46" s="218">
        <v>0</v>
      </c>
      <c r="F46" s="218">
        <v>0</v>
      </c>
      <c r="G46" s="218">
        <v>16.55</v>
      </c>
      <c r="H46" s="218">
        <v>0</v>
      </c>
      <c r="I46" s="218">
        <v>0</v>
      </c>
      <c r="J46" s="218">
        <v>19.760000000000002</v>
      </c>
      <c r="K46" s="218">
        <v>78.06</v>
      </c>
      <c r="L46" s="218">
        <v>28.11</v>
      </c>
      <c r="M46" s="218">
        <v>0</v>
      </c>
      <c r="N46" s="218">
        <v>1</v>
      </c>
      <c r="O46" s="218">
        <v>1.67</v>
      </c>
      <c r="P46" s="218">
        <v>2.29</v>
      </c>
      <c r="Q46" s="218">
        <v>2.66</v>
      </c>
      <c r="R46" s="218">
        <v>0.36</v>
      </c>
      <c r="S46" s="218">
        <v>3.47</v>
      </c>
      <c r="T46" s="218">
        <v>0</v>
      </c>
      <c r="U46" s="218">
        <v>7.04</v>
      </c>
      <c r="V46" s="218">
        <v>0.18</v>
      </c>
      <c r="W46" s="218">
        <v>0.83</v>
      </c>
      <c r="X46" s="218">
        <v>1.25</v>
      </c>
      <c r="Y46" s="218">
        <v>0</v>
      </c>
      <c r="Z46" s="218">
        <v>2.35</v>
      </c>
      <c r="AA46" s="218">
        <v>9.48</v>
      </c>
      <c r="AB46" s="218">
        <v>0</v>
      </c>
      <c r="AC46" s="218">
        <v>2.2799999999999998</v>
      </c>
      <c r="AD46" s="218">
        <v>0</v>
      </c>
      <c r="AE46" s="218">
        <v>0</v>
      </c>
      <c r="AF46" s="218">
        <v>0</v>
      </c>
      <c r="AG46" s="218">
        <v>3.46</v>
      </c>
      <c r="AH46" s="218">
        <v>0</v>
      </c>
      <c r="AI46" s="218">
        <v>0</v>
      </c>
      <c r="AJ46" s="218">
        <v>0</v>
      </c>
      <c r="AK46" s="218">
        <v>8.76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4.66</v>
      </c>
      <c r="E47" s="218">
        <v>0</v>
      </c>
      <c r="F47" s="218">
        <v>0</v>
      </c>
      <c r="G47" s="218">
        <v>16.55</v>
      </c>
      <c r="H47" s="218">
        <v>0</v>
      </c>
      <c r="I47" s="218">
        <v>0.12</v>
      </c>
      <c r="J47" s="218">
        <v>16.059999999999999</v>
      </c>
      <c r="K47" s="218">
        <v>78.06</v>
      </c>
      <c r="L47" s="218">
        <v>28.11</v>
      </c>
      <c r="M47" s="218">
        <v>0</v>
      </c>
      <c r="N47" s="218">
        <v>1</v>
      </c>
      <c r="O47" s="218">
        <v>1.67</v>
      </c>
      <c r="P47" s="218">
        <v>2.29</v>
      </c>
      <c r="Q47" s="218">
        <v>2.66</v>
      </c>
      <c r="R47" s="218">
        <v>0.36</v>
      </c>
      <c r="S47" s="218">
        <v>3.47</v>
      </c>
      <c r="T47" s="218">
        <v>0</v>
      </c>
      <c r="U47" s="218">
        <v>7.04</v>
      </c>
      <c r="V47" s="218">
        <v>0.18</v>
      </c>
      <c r="W47" s="218">
        <v>0.83</v>
      </c>
      <c r="X47" s="218">
        <v>1.25</v>
      </c>
      <c r="Y47" s="218">
        <v>0</v>
      </c>
      <c r="Z47" s="218">
        <v>2.35</v>
      </c>
      <c r="AA47" s="218">
        <v>9.48</v>
      </c>
      <c r="AB47" s="218">
        <v>0</v>
      </c>
      <c r="AC47" s="218">
        <v>2.2799999999999998</v>
      </c>
      <c r="AD47" s="218">
        <v>0</v>
      </c>
      <c r="AE47" s="218">
        <v>0</v>
      </c>
      <c r="AF47" s="218">
        <v>0</v>
      </c>
      <c r="AG47" s="218">
        <v>3.14</v>
      </c>
      <c r="AH47" s="218">
        <v>0</v>
      </c>
      <c r="AI47" s="218">
        <v>0</v>
      </c>
      <c r="AJ47" s="218">
        <v>0</v>
      </c>
      <c r="AK47" s="218">
        <v>8.76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4.66</v>
      </c>
      <c r="E48" s="218">
        <v>0</v>
      </c>
      <c r="F48" s="218">
        <v>0</v>
      </c>
      <c r="G48" s="218">
        <v>16.55</v>
      </c>
      <c r="H48" s="218">
        <v>0</v>
      </c>
      <c r="I48" s="218">
        <v>0.12</v>
      </c>
      <c r="J48" s="218">
        <v>16.059999999999999</v>
      </c>
      <c r="K48" s="218">
        <v>78.06</v>
      </c>
      <c r="L48" s="218">
        <v>28.11</v>
      </c>
      <c r="M48" s="218">
        <v>0</v>
      </c>
      <c r="N48" s="218">
        <v>1</v>
      </c>
      <c r="O48" s="218">
        <v>1.67</v>
      </c>
      <c r="P48" s="218">
        <v>2.29</v>
      </c>
      <c r="Q48" s="218">
        <v>2.66</v>
      </c>
      <c r="R48" s="218">
        <v>0.36</v>
      </c>
      <c r="S48" s="218">
        <v>3.47</v>
      </c>
      <c r="T48" s="218">
        <v>0</v>
      </c>
      <c r="U48" s="218">
        <v>7.04</v>
      </c>
      <c r="V48" s="218">
        <v>0.18</v>
      </c>
      <c r="W48" s="218">
        <v>0.83</v>
      </c>
      <c r="X48" s="218">
        <v>1.25</v>
      </c>
      <c r="Y48" s="218">
        <v>0</v>
      </c>
      <c r="Z48" s="218">
        <v>2.35</v>
      </c>
      <c r="AA48" s="218">
        <v>9.48</v>
      </c>
      <c r="AB48" s="218">
        <v>0</v>
      </c>
      <c r="AC48" s="218">
        <v>2.0499999999999998</v>
      </c>
      <c r="AD48" s="218">
        <v>0</v>
      </c>
      <c r="AE48" s="218">
        <v>0</v>
      </c>
      <c r="AF48" s="218">
        <v>0</v>
      </c>
      <c r="AG48" s="218">
        <v>3.14</v>
      </c>
      <c r="AH48" s="218">
        <v>0</v>
      </c>
      <c r="AI48" s="218">
        <v>0</v>
      </c>
      <c r="AJ48" s="218">
        <v>0</v>
      </c>
      <c r="AK48" s="218">
        <v>8.76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7.87</v>
      </c>
      <c r="E49" s="218">
        <v>0</v>
      </c>
      <c r="F49" s="218">
        <v>0</v>
      </c>
      <c r="G49" s="218">
        <v>16.55</v>
      </c>
      <c r="H49" s="218">
        <v>0</v>
      </c>
      <c r="I49" s="218">
        <v>0</v>
      </c>
      <c r="J49" s="218">
        <v>19.760000000000002</v>
      </c>
      <c r="K49" s="218">
        <v>74.900000000000006</v>
      </c>
      <c r="L49" s="218">
        <v>26.35</v>
      </c>
      <c r="M49" s="218">
        <v>0</v>
      </c>
      <c r="N49" s="218">
        <v>1</v>
      </c>
      <c r="O49" s="218">
        <v>1.67</v>
      </c>
      <c r="P49" s="218">
        <v>2.29</v>
      </c>
      <c r="Q49" s="218">
        <v>2.66</v>
      </c>
      <c r="R49" s="218">
        <v>2.5299999999999998</v>
      </c>
      <c r="S49" s="218">
        <v>3.47</v>
      </c>
      <c r="T49" s="218">
        <v>0</v>
      </c>
      <c r="U49" s="218">
        <v>7.04</v>
      </c>
      <c r="V49" s="218">
        <v>0.18</v>
      </c>
      <c r="W49" s="218">
        <v>0.83</v>
      </c>
      <c r="X49" s="218">
        <v>1.25</v>
      </c>
      <c r="Y49" s="218">
        <v>0</v>
      </c>
      <c r="Z49" s="218">
        <v>4.87</v>
      </c>
      <c r="AA49" s="218">
        <v>9.48</v>
      </c>
      <c r="AB49" s="218">
        <v>0</v>
      </c>
      <c r="AC49" s="218">
        <v>2.0499999999999998</v>
      </c>
      <c r="AD49" s="218">
        <v>0</v>
      </c>
      <c r="AE49" s="218">
        <v>0</v>
      </c>
      <c r="AF49" s="218">
        <v>0</v>
      </c>
      <c r="AG49" s="218">
        <v>3.14</v>
      </c>
      <c r="AH49" s="218">
        <v>0</v>
      </c>
      <c r="AI49" s="218">
        <v>0</v>
      </c>
      <c r="AJ49" s="218">
        <v>0</v>
      </c>
      <c r="AK49" s="218">
        <v>8.76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8.5299999999999994</v>
      </c>
      <c r="E50" s="218">
        <v>0</v>
      </c>
      <c r="F50" s="218">
        <v>0</v>
      </c>
      <c r="G50" s="218">
        <v>16.55</v>
      </c>
      <c r="H50" s="218">
        <v>0</v>
      </c>
      <c r="I50" s="218">
        <v>0</v>
      </c>
      <c r="J50" s="218">
        <v>19.760000000000002</v>
      </c>
      <c r="K50" s="218">
        <v>74.900000000000006</v>
      </c>
      <c r="L50" s="218">
        <v>26.35</v>
      </c>
      <c r="M50" s="218">
        <v>0</v>
      </c>
      <c r="N50" s="218">
        <v>1</v>
      </c>
      <c r="O50" s="218">
        <v>1.67</v>
      </c>
      <c r="P50" s="218">
        <v>2.29</v>
      </c>
      <c r="Q50" s="218">
        <v>2.66</v>
      </c>
      <c r="R50" s="218">
        <v>0.71</v>
      </c>
      <c r="S50" s="218">
        <v>3.47</v>
      </c>
      <c r="T50" s="218">
        <v>0</v>
      </c>
      <c r="U50" s="218">
        <v>7.04</v>
      </c>
      <c r="V50" s="218">
        <v>0.18</v>
      </c>
      <c r="W50" s="218">
        <v>0.83</v>
      </c>
      <c r="X50" s="218">
        <v>1.25</v>
      </c>
      <c r="Y50" s="218">
        <v>0</v>
      </c>
      <c r="Z50" s="218">
        <v>2.35</v>
      </c>
      <c r="AA50" s="218">
        <v>9.48</v>
      </c>
      <c r="AB50" s="218">
        <v>0</v>
      </c>
      <c r="AC50" s="218">
        <v>2.0499999999999998</v>
      </c>
      <c r="AD50" s="218">
        <v>0</v>
      </c>
      <c r="AE50" s="218">
        <v>0</v>
      </c>
      <c r="AF50" s="218">
        <v>0</v>
      </c>
      <c r="AG50" s="218">
        <v>3.14</v>
      </c>
      <c r="AH50" s="218">
        <v>0</v>
      </c>
      <c r="AI50" s="218">
        <v>0</v>
      </c>
      <c r="AJ50" s="218">
        <v>0</v>
      </c>
      <c r="AK50" s="218">
        <v>8.76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8.5299999999999994</v>
      </c>
      <c r="E51" s="218">
        <v>0</v>
      </c>
      <c r="F51" s="218">
        <v>0</v>
      </c>
      <c r="G51" s="218">
        <v>16.55</v>
      </c>
      <c r="H51" s="218">
        <v>0</v>
      </c>
      <c r="I51" s="218">
        <v>0</v>
      </c>
      <c r="J51" s="218">
        <v>19.760000000000002</v>
      </c>
      <c r="K51" s="218">
        <v>74.900000000000006</v>
      </c>
      <c r="L51" s="218">
        <v>26.19</v>
      </c>
      <c r="M51" s="218">
        <v>0</v>
      </c>
      <c r="N51" s="218">
        <v>1</v>
      </c>
      <c r="O51" s="218">
        <v>1.67</v>
      </c>
      <c r="P51" s="218">
        <v>2.29</v>
      </c>
      <c r="Q51" s="218">
        <v>2.64</v>
      </c>
      <c r="R51" s="218">
        <v>0.71</v>
      </c>
      <c r="S51" s="218">
        <v>3.28</v>
      </c>
      <c r="T51" s="218">
        <v>0</v>
      </c>
      <c r="U51" s="218">
        <v>7.81</v>
      </c>
      <c r="V51" s="218">
        <v>0.18</v>
      </c>
      <c r="W51" s="218">
        <v>0.83</v>
      </c>
      <c r="X51" s="218">
        <v>2.42</v>
      </c>
      <c r="Y51" s="218">
        <v>0</v>
      </c>
      <c r="Z51" s="218">
        <v>2.35</v>
      </c>
      <c r="AA51" s="218">
        <v>9.81</v>
      </c>
      <c r="AB51" s="218">
        <v>0</v>
      </c>
      <c r="AC51" s="218">
        <v>2.0499999999999998</v>
      </c>
      <c r="AD51" s="218">
        <v>0</v>
      </c>
      <c r="AE51" s="218">
        <v>0</v>
      </c>
      <c r="AF51" s="218">
        <v>0</v>
      </c>
      <c r="AG51" s="218">
        <v>2.82</v>
      </c>
      <c r="AH51" s="218">
        <v>0</v>
      </c>
      <c r="AI51" s="218">
        <v>0</v>
      </c>
      <c r="AJ51" s="218">
        <v>0</v>
      </c>
      <c r="AK51" s="218">
        <v>6.82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8.5299999999999994</v>
      </c>
      <c r="E52" s="218">
        <v>0</v>
      </c>
      <c r="F52" s="218">
        <v>0</v>
      </c>
      <c r="G52" s="218">
        <v>16.55</v>
      </c>
      <c r="H52" s="218">
        <v>0</v>
      </c>
      <c r="I52" s="218">
        <v>0</v>
      </c>
      <c r="J52" s="218">
        <v>19.760000000000002</v>
      </c>
      <c r="K52" s="218">
        <v>74.89</v>
      </c>
      <c r="L52" s="218">
        <v>26.19</v>
      </c>
      <c r="M52" s="218">
        <v>0</v>
      </c>
      <c r="N52" s="218">
        <v>1</v>
      </c>
      <c r="O52" s="218">
        <v>1.67</v>
      </c>
      <c r="P52" s="218">
        <v>2.29</v>
      </c>
      <c r="Q52" s="218">
        <v>2.64</v>
      </c>
      <c r="R52" s="218">
        <v>0.71</v>
      </c>
      <c r="S52" s="218">
        <v>3.28</v>
      </c>
      <c r="T52" s="218">
        <v>0</v>
      </c>
      <c r="U52" s="218">
        <v>7.93</v>
      </c>
      <c r="V52" s="218">
        <v>0.18</v>
      </c>
      <c r="W52" s="218">
        <v>0.83</v>
      </c>
      <c r="X52" s="218">
        <v>1.24</v>
      </c>
      <c r="Y52" s="218">
        <v>0</v>
      </c>
      <c r="Z52" s="218">
        <v>2.35</v>
      </c>
      <c r="AA52" s="218">
        <v>9.81</v>
      </c>
      <c r="AB52" s="218">
        <v>0</v>
      </c>
      <c r="AC52" s="218">
        <v>2.0499999999999998</v>
      </c>
      <c r="AD52" s="218">
        <v>0</v>
      </c>
      <c r="AE52" s="218">
        <v>0</v>
      </c>
      <c r="AF52" s="218">
        <v>0</v>
      </c>
      <c r="AG52" s="218">
        <v>2.82</v>
      </c>
      <c r="AH52" s="218">
        <v>0</v>
      </c>
      <c r="AI52" s="218">
        <v>0</v>
      </c>
      <c r="AJ52" s="218">
        <v>0</v>
      </c>
      <c r="AK52" s="218">
        <v>6.82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8.5299999999999994</v>
      </c>
      <c r="E53" s="218">
        <v>0</v>
      </c>
      <c r="F53" s="218">
        <v>0</v>
      </c>
      <c r="G53" s="218">
        <v>16.55</v>
      </c>
      <c r="H53" s="218">
        <v>0</v>
      </c>
      <c r="I53" s="218">
        <v>0</v>
      </c>
      <c r="J53" s="218">
        <v>19.760000000000002</v>
      </c>
      <c r="K53" s="218">
        <v>74.900000000000006</v>
      </c>
      <c r="L53" s="218">
        <v>26.19</v>
      </c>
      <c r="M53" s="218">
        <v>0</v>
      </c>
      <c r="N53" s="218">
        <v>1</v>
      </c>
      <c r="O53" s="218">
        <v>1.67</v>
      </c>
      <c r="P53" s="218">
        <v>2.29</v>
      </c>
      <c r="Q53" s="218">
        <v>2.64</v>
      </c>
      <c r="R53" s="218">
        <v>0.71</v>
      </c>
      <c r="S53" s="218">
        <v>3.28</v>
      </c>
      <c r="T53" s="218">
        <v>0</v>
      </c>
      <c r="U53" s="218">
        <v>7.46</v>
      </c>
      <c r="V53" s="218">
        <v>0.18</v>
      </c>
      <c r="W53" s="218">
        <v>0.83</v>
      </c>
      <c r="X53" s="218">
        <v>1.24</v>
      </c>
      <c r="Y53" s="218">
        <v>0</v>
      </c>
      <c r="Z53" s="218">
        <v>2.35</v>
      </c>
      <c r="AA53" s="218">
        <v>9.81</v>
      </c>
      <c r="AB53" s="218">
        <v>0</v>
      </c>
      <c r="AC53" s="218">
        <v>2.0499999999999998</v>
      </c>
      <c r="AD53" s="218">
        <v>0</v>
      </c>
      <c r="AE53" s="218">
        <v>0</v>
      </c>
      <c r="AF53" s="218">
        <v>0</v>
      </c>
      <c r="AG53" s="218">
        <v>2.82</v>
      </c>
      <c r="AH53" s="218">
        <v>0</v>
      </c>
      <c r="AI53" s="218">
        <v>0</v>
      </c>
      <c r="AJ53" s="218">
        <v>0</v>
      </c>
      <c r="AK53" s="218">
        <v>6.82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8.5299999999999994</v>
      </c>
      <c r="E54" s="218">
        <v>0</v>
      </c>
      <c r="F54" s="218">
        <v>0</v>
      </c>
      <c r="G54" s="218">
        <v>16.55</v>
      </c>
      <c r="H54" s="218">
        <v>0</v>
      </c>
      <c r="I54" s="218">
        <v>0</v>
      </c>
      <c r="J54" s="218">
        <v>19.760000000000002</v>
      </c>
      <c r="K54" s="218">
        <v>74.89</v>
      </c>
      <c r="L54" s="218">
        <v>26.19</v>
      </c>
      <c r="M54" s="218">
        <v>0</v>
      </c>
      <c r="N54" s="218">
        <v>1</v>
      </c>
      <c r="O54" s="218">
        <v>1.67</v>
      </c>
      <c r="P54" s="218">
        <v>2.29</v>
      </c>
      <c r="Q54" s="218">
        <v>2.64</v>
      </c>
      <c r="R54" s="218">
        <v>0.71</v>
      </c>
      <c r="S54" s="218">
        <v>3.28</v>
      </c>
      <c r="T54" s="218">
        <v>0</v>
      </c>
      <c r="U54" s="218">
        <v>7.35</v>
      </c>
      <c r="V54" s="218">
        <v>0.18</v>
      </c>
      <c r="W54" s="218">
        <v>0.83</v>
      </c>
      <c r="X54" s="218">
        <v>1.24</v>
      </c>
      <c r="Y54" s="218">
        <v>0</v>
      </c>
      <c r="Z54" s="218">
        <v>2.35</v>
      </c>
      <c r="AA54" s="218">
        <v>9.81</v>
      </c>
      <c r="AB54" s="218">
        <v>0</v>
      </c>
      <c r="AC54" s="218">
        <v>2.0499999999999998</v>
      </c>
      <c r="AD54" s="218">
        <v>0</v>
      </c>
      <c r="AE54" s="218">
        <v>0</v>
      </c>
      <c r="AF54" s="218">
        <v>0</v>
      </c>
      <c r="AG54" s="218">
        <v>2.82</v>
      </c>
      <c r="AH54" s="218">
        <v>0</v>
      </c>
      <c r="AI54" s="218">
        <v>0</v>
      </c>
      <c r="AJ54" s="218">
        <v>0</v>
      </c>
      <c r="AK54" s="218">
        <v>6.82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8.5299999999999994</v>
      </c>
      <c r="E55" s="218">
        <v>0</v>
      </c>
      <c r="F55" s="218">
        <v>0</v>
      </c>
      <c r="G55" s="218">
        <v>16.55</v>
      </c>
      <c r="H55" s="218">
        <v>0</v>
      </c>
      <c r="I55" s="218">
        <v>0</v>
      </c>
      <c r="J55" s="218">
        <v>19.760000000000002</v>
      </c>
      <c r="K55" s="218">
        <v>72.37</v>
      </c>
      <c r="L55" s="218">
        <v>3.44</v>
      </c>
      <c r="M55" s="218">
        <v>0</v>
      </c>
      <c r="N55" s="218">
        <v>1</v>
      </c>
      <c r="O55" s="218">
        <v>1.67</v>
      </c>
      <c r="P55" s="218">
        <v>2.29</v>
      </c>
      <c r="Q55" s="218">
        <v>0.51</v>
      </c>
      <c r="R55" s="218">
        <v>0.71</v>
      </c>
      <c r="S55" s="218">
        <v>0.68</v>
      </c>
      <c r="T55" s="218">
        <v>0</v>
      </c>
      <c r="U55" s="218">
        <v>7.35</v>
      </c>
      <c r="V55" s="218">
        <v>0.18</v>
      </c>
      <c r="W55" s="218">
        <v>0.83</v>
      </c>
      <c r="X55" s="218">
        <v>1.24</v>
      </c>
      <c r="Y55" s="218">
        <v>0</v>
      </c>
      <c r="Z55" s="218">
        <v>2.35</v>
      </c>
      <c r="AA55" s="218">
        <v>9.08</v>
      </c>
      <c r="AB55" s="218">
        <v>0</v>
      </c>
      <c r="AC55" s="218">
        <v>1.82</v>
      </c>
      <c r="AD55" s="218">
        <v>0</v>
      </c>
      <c r="AE55" s="218">
        <v>0</v>
      </c>
      <c r="AF55" s="218">
        <v>0</v>
      </c>
      <c r="AG55" s="218">
        <v>2.82</v>
      </c>
      <c r="AH55" s="218">
        <v>3.21</v>
      </c>
      <c r="AI55" s="218">
        <v>0</v>
      </c>
      <c r="AJ55" s="218">
        <v>0</v>
      </c>
      <c r="AK55" s="218">
        <v>6.82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8.5299999999999994</v>
      </c>
      <c r="E56" s="218">
        <v>0</v>
      </c>
      <c r="F56" s="218">
        <v>0</v>
      </c>
      <c r="G56" s="218">
        <v>16.55</v>
      </c>
      <c r="H56" s="218">
        <v>0</v>
      </c>
      <c r="I56" s="218">
        <v>0</v>
      </c>
      <c r="J56" s="218">
        <v>19.760000000000002</v>
      </c>
      <c r="K56" s="218">
        <v>64.48</v>
      </c>
      <c r="L56" s="218">
        <v>3.44</v>
      </c>
      <c r="M56" s="218">
        <v>0</v>
      </c>
      <c r="N56" s="218">
        <v>1</v>
      </c>
      <c r="O56" s="218">
        <v>1.67</v>
      </c>
      <c r="P56" s="218">
        <v>2.29</v>
      </c>
      <c r="Q56" s="218">
        <v>0.51</v>
      </c>
      <c r="R56" s="218">
        <v>0.71</v>
      </c>
      <c r="S56" s="218">
        <v>0.68</v>
      </c>
      <c r="T56" s="218">
        <v>0</v>
      </c>
      <c r="U56" s="218">
        <v>7.35</v>
      </c>
      <c r="V56" s="218">
        <v>0.18</v>
      </c>
      <c r="W56" s="218">
        <v>0.83</v>
      </c>
      <c r="X56" s="218">
        <v>1.24</v>
      </c>
      <c r="Y56" s="218">
        <v>0</v>
      </c>
      <c r="Z56" s="218">
        <v>2.35</v>
      </c>
      <c r="AA56" s="218">
        <v>9.08</v>
      </c>
      <c r="AB56" s="218">
        <v>0</v>
      </c>
      <c r="AC56" s="218">
        <v>1.82</v>
      </c>
      <c r="AD56" s="218">
        <v>0</v>
      </c>
      <c r="AE56" s="218">
        <v>0</v>
      </c>
      <c r="AF56" s="218">
        <v>0</v>
      </c>
      <c r="AG56" s="218">
        <v>2.82</v>
      </c>
      <c r="AH56" s="218">
        <v>3.21</v>
      </c>
      <c r="AI56" s="218">
        <v>0</v>
      </c>
      <c r="AJ56" s="218">
        <v>0</v>
      </c>
      <c r="AK56" s="218">
        <v>6.82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8.5299999999999994</v>
      </c>
      <c r="E57" s="218">
        <v>0</v>
      </c>
      <c r="F57" s="218">
        <v>0</v>
      </c>
      <c r="G57" s="218">
        <v>16.55</v>
      </c>
      <c r="H57" s="218">
        <v>0</v>
      </c>
      <c r="I57" s="218">
        <v>0</v>
      </c>
      <c r="J57" s="218">
        <v>19.760000000000002</v>
      </c>
      <c r="K57" s="218">
        <v>77.83</v>
      </c>
      <c r="L57" s="218">
        <v>9.4700000000000006</v>
      </c>
      <c r="M57" s="218">
        <v>0</v>
      </c>
      <c r="N57" s="218">
        <v>1</v>
      </c>
      <c r="O57" s="218">
        <v>1.67</v>
      </c>
      <c r="P57" s="218">
        <v>2.29</v>
      </c>
      <c r="Q57" s="218">
        <v>2.52</v>
      </c>
      <c r="R57" s="218">
        <v>0.71</v>
      </c>
      <c r="S57" s="218">
        <v>3.32</v>
      </c>
      <c r="T57" s="218">
        <v>0</v>
      </c>
      <c r="U57" s="218">
        <v>7.35</v>
      </c>
      <c r="V57" s="218">
        <v>0.18</v>
      </c>
      <c r="W57" s="218">
        <v>0.83</v>
      </c>
      <c r="X57" s="218">
        <v>1.24</v>
      </c>
      <c r="Y57" s="218">
        <v>0</v>
      </c>
      <c r="Z57" s="218">
        <v>2.35</v>
      </c>
      <c r="AA57" s="218">
        <v>0.65</v>
      </c>
      <c r="AB57" s="218">
        <v>0</v>
      </c>
      <c r="AC57" s="218">
        <v>1.82</v>
      </c>
      <c r="AD57" s="218">
        <v>0</v>
      </c>
      <c r="AE57" s="218">
        <v>0</v>
      </c>
      <c r="AF57" s="218">
        <v>0</v>
      </c>
      <c r="AG57" s="218">
        <v>2.82</v>
      </c>
      <c r="AH57" s="218">
        <v>6.43</v>
      </c>
      <c r="AI57" s="218">
        <v>0</v>
      </c>
      <c r="AJ57" s="218">
        <v>0</v>
      </c>
      <c r="AK57" s="218">
        <v>6.82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8.5299999999999994</v>
      </c>
      <c r="E58" s="218">
        <v>0</v>
      </c>
      <c r="F58" s="218">
        <v>0</v>
      </c>
      <c r="G58" s="218">
        <v>16.55</v>
      </c>
      <c r="H58" s="218">
        <v>0</v>
      </c>
      <c r="I58" s="218">
        <v>0</v>
      </c>
      <c r="J58" s="218">
        <v>19.760000000000002</v>
      </c>
      <c r="K58" s="218">
        <v>77.819999999999993</v>
      </c>
      <c r="L58" s="218">
        <v>9.4700000000000006</v>
      </c>
      <c r="M58" s="218">
        <v>0</v>
      </c>
      <c r="N58" s="218">
        <v>1</v>
      </c>
      <c r="O58" s="218">
        <v>1.67</v>
      </c>
      <c r="P58" s="218">
        <v>2.29</v>
      </c>
      <c r="Q58" s="218">
        <v>2.52</v>
      </c>
      <c r="R58" s="218">
        <v>0.71</v>
      </c>
      <c r="S58" s="218">
        <v>3.32</v>
      </c>
      <c r="T58" s="218">
        <v>0</v>
      </c>
      <c r="U58" s="218">
        <v>7.35</v>
      </c>
      <c r="V58" s="218">
        <v>0.18</v>
      </c>
      <c r="W58" s="218">
        <v>0.83</v>
      </c>
      <c r="X58" s="218">
        <v>1.24</v>
      </c>
      <c r="Y58" s="218">
        <v>0</v>
      </c>
      <c r="Z58" s="218">
        <v>2.35</v>
      </c>
      <c r="AA58" s="218">
        <v>0.65</v>
      </c>
      <c r="AB58" s="218">
        <v>0</v>
      </c>
      <c r="AC58" s="218">
        <v>1.82</v>
      </c>
      <c r="AD58" s="218">
        <v>0</v>
      </c>
      <c r="AE58" s="218">
        <v>0</v>
      </c>
      <c r="AF58" s="218">
        <v>0</v>
      </c>
      <c r="AG58" s="218">
        <v>2.82</v>
      </c>
      <c r="AH58" s="218">
        <v>0</v>
      </c>
      <c r="AI58" s="218">
        <v>0</v>
      </c>
      <c r="AJ58" s="218">
        <v>0</v>
      </c>
      <c r="AK58" s="218">
        <v>6.82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8.5299999999999994</v>
      </c>
      <c r="E59" s="218">
        <v>0</v>
      </c>
      <c r="F59" s="218">
        <v>0</v>
      </c>
      <c r="G59" s="218">
        <v>16</v>
      </c>
      <c r="H59" s="218">
        <v>0</v>
      </c>
      <c r="I59" s="218">
        <v>0</v>
      </c>
      <c r="J59" s="218">
        <v>19.760000000000002</v>
      </c>
      <c r="K59" s="218">
        <v>82.85</v>
      </c>
      <c r="L59" s="218">
        <v>3.44</v>
      </c>
      <c r="M59" s="218">
        <v>0</v>
      </c>
      <c r="N59" s="218">
        <v>1</v>
      </c>
      <c r="O59" s="218">
        <v>1.67</v>
      </c>
      <c r="P59" s="218">
        <v>2.29</v>
      </c>
      <c r="Q59" s="218">
        <v>0.51</v>
      </c>
      <c r="R59" s="218">
        <v>0.71</v>
      </c>
      <c r="S59" s="218">
        <v>0.68</v>
      </c>
      <c r="T59" s="218">
        <v>0</v>
      </c>
      <c r="U59" s="218">
        <v>7.35</v>
      </c>
      <c r="V59" s="218">
        <v>0.18</v>
      </c>
      <c r="W59" s="218">
        <v>1.06</v>
      </c>
      <c r="X59" s="218">
        <v>1.24</v>
      </c>
      <c r="Y59" s="218">
        <v>0</v>
      </c>
      <c r="Z59" s="218">
        <v>2.35</v>
      </c>
      <c r="AA59" s="218">
        <v>5.16</v>
      </c>
      <c r="AB59" s="218">
        <v>0</v>
      </c>
      <c r="AC59" s="218">
        <v>1.6</v>
      </c>
      <c r="AD59" s="218">
        <v>0</v>
      </c>
      <c r="AE59" s="218">
        <v>0</v>
      </c>
      <c r="AF59" s="218">
        <v>0</v>
      </c>
      <c r="AG59" s="218">
        <v>2.82</v>
      </c>
      <c r="AH59" s="218">
        <v>0</v>
      </c>
      <c r="AI59" s="218">
        <v>0</v>
      </c>
      <c r="AJ59" s="218">
        <v>0</v>
      </c>
      <c r="AK59" s="218">
        <v>9.9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8.5299999999999994</v>
      </c>
      <c r="E60" s="218">
        <v>0</v>
      </c>
      <c r="F60" s="218">
        <v>0</v>
      </c>
      <c r="G60" s="218">
        <v>16</v>
      </c>
      <c r="H60" s="218">
        <v>0</v>
      </c>
      <c r="I60" s="218">
        <v>0</v>
      </c>
      <c r="J60" s="218">
        <v>19.760000000000002</v>
      </c>
      <c r="K60" s="218">
        <v>45.91</v>
      </c>
      <c r="L60" s="218">
        <v>3.19</v>
      </c>
      <c r="M60" s="218">
        <v>0</v>
      </c>
      <c r="N60" s="218">
        <v>1</v>
      </c>
      <c r="O60" s="218">
        <v>1.67</v>
      </c>
      <c r="P60" s="218">
        <v>2.29</v>
      </c>
      <c r="Q60" s="218">
        <v>0.51</v>
      </c>
      <c r="R60" s="218">
        <v>0.36</v>
      </c>
      <c r="S60" s="218">
        <v>0.68</v>
      </c>
      <c r="T60" s="218">
        <v>0</v>
      </c>
      <c r="U60" s="218">
        <v>7.35</v>
      </c>
      <c r="V60" s="218">
        <v>0.18</v>
      </c>
      <c r="W60" s="218">
        <v>1.06</v>
      </c>
      <c r="X60" s="218">
        <v>1.24</v>
      </c>
      <c r="Y60" s="218">
        <v>0</v>
      </c>
      <c r="Z60" s="218">
        <v>2.35</v>
      </c>
      <c r="AA60" s="218">
        <v>5.16</v>
      </c>
      <c r="AB60" s="218">
        <v>0</v>
      </c>
      <c r="AC60" s="218">
        <v>1.6</v>
      </c>
      <c r="AD60" s="218">
        <v>0</v>
      </c>
      <c r="AE60" s="218">
        <v>0</v>
      </c>
      <c r="AF60" s="218">
        <v>0</v>
      </c>
      <c r="AG60" s="218">
        <v>2.82</v>
      </c>
      <c r="AH60" s="218">
        <v>0</v>
      </c>
      <c r="AI60" s="218">
        <v>0</v>
      </c>
      <c r="AJ60" s="218">
        <v>0</v>
      </c>
      <c r="AK60" s="218">
        <v>9.9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8.5299999999999994</v>
      </c>
      <c r="E61" s="218">
        <v>0</v>
      </c>
      <c r="F61" s="218">
        <v>0</v>
      </c>
      <c r="G61" s="218">
        <v>16</v>
      </c>
      <c r="H61" s="218">
        <v>0</v>
      </c>
      <c r="I61" s="218">
        <v>0</v>
      </c>
      <c r="J61" s="218">
        <v>19.760000000000002</v>
      </c>
      <c r="K61" s="218">
        <v>43.71</v>
      </c>
      <c r="L61" s="218">
        <v>2.04</v>
      </c>
      <c r="M61" s="218">
        <v>0</v>
      </c>
      <c r="N61" s="218">
        <v>1</v>
      </c>
      <c r="O61" s="218">
        <v>1.67</v>
      </c>
      <c r="P61" s="218">
        <v>1.49</v>
      </c>
      <c r="Q61" s="218">
        <v>0.39</v>
      </c>
      <c r="R61" s="218">
        <v>0.36</v>
      </c>
      <c r="S61" s="218">
        <v>0.68</v>
      </c>
      <c r="T61" s="218">
        <v>0</v>
      </c>
      <c r="U61" s="218">
        <v>7.35</v>
      </c>
      <c r="V61" s="218">
        <v>0.18</v>
      </c>
      <c r="W61" s="218">
        <v>0.8</v>
      </c>
      <c r="X61" s="218">
        <v>1.24</v>
      </c>
      <c r="Y61" s="218">
        <v>0</v>
      </c>
      <c r="Z61" s="218">
        <v>2.35</v>
      </c>
      <c r="AA61" s="218">
        <v>0.65</v>
      </c>
      <c r="AB61" s="218">
        <v>0</v>
      </c>
      <c r="AC61" s="218">
        <v>1.6</v>
      </c>
      <c r="AD61" s="218">
        <v>0</v>
      </c>
      <c r="AE61" s="218">
        <v>0</v>
      </c>
      <c r="AF61" s="218">
        <v>0</v>
      </c>
      <c r="AG61" s="218">
        <v>2.82</v>
      </c>
      <c r="AH61" s="218">
        <v>0</v>
      </c>
      <c r="AI61" s="218">
        <v>0</v>
      </c>
      <c r="AJ61" s="218">
        <v>0</v>
      </c>
      <c r="AK61" s="218">
        <v>9.9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8.5299999999999994</v>
      </c>
      <c r="E62" s="218">
        <v>0</v>
      </c>
      <c r="F62" s="218">
        <v>0</v>
      </c>
      <c r="G62" s="218">
        <v>16</v>
      </c>
      <c r="H62" s="218">
        <v>0</v>
      </c>
      <c r="I62" s="218">
        <v>0</v>
      </c>
      <c r="J62" s="218">
        <v>19.760000000000002</v>
      </c>
      <c r="K62" s="218">
        <v>5.48</v>
      </c>
      <c r="L62" s="218">
        <v>2.04</v>
      </c>
      <c r="M62" s="218">
        <v>0</v>
      </c>
      <c r="N62" s="218">
        <v>1</v>
      </c>
      <c r="O62" s="218">
        <v>1.67</v>
      </c>
      <c r="P62" s="218">
        <v>1.48</v>
      </c>
      <c r="Q62" s="218">
        <v>0.39</v>
      </c>
      <c r="R62" s="218">
        <v>0.36</v>
      </c>
      <c r="S62" s="218">
        <v>0.68</v>
      </c>
      <c r="T62" s="218">
        <v>0</v>
      </c>
      <c r="U62" s="218">
        <v>7.35</v>
      </c>
      <c r="V62" s="218">
        <v>0.18</v>
      </c>
      <c r="W62" s="218">
        <v>0.8</v>
      </c>
      <c r="X62" s="218">
        <v>1.24</v>
      </c>
      <c r="Y62" s="218">
        <v>0</v>
      </c>
      <c r="Z62" s="218">
        <v>2.35</v>
      </c>
      <c r="AA62" s="218">
        <v>0.65</v>
      </c>
      <c r="AB62" s="218">
        <v>0</v>
      </c>
      <c r="AC62" s="218">
        <v>1.6</v>
      </c>
      <c r="AD62" s="218">
        <v>0</v>
      </c>
      <c r="AE62" s="218">
        <v>0</v>
      </c>
      <c r="AF62" s="218">
        <v>0</v>
      </c>
      <c r="AG62" s="218">
        <v>2.82</v>
      </c>
      <c r="AH62" s="218">
        <v>0</v>
      </c>
      <c r="AI62" s="218">
        <v>0</v>
      </c>
      <c r="AJ62" s="218">
        <v>0</v>
      </c>
      <c r="AK62" s="218">
        <v>9.9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8.5299999999999994</v>
      </c>
      <c r="E63" s="218">
        <v>0</v>
      </c>
      <c r="F63" s="218">
        <v>0</v>
      </c>
      <c r="G63" s="218">
        <v>16</v>
      </c>
      <c r="H63" s="218">
        <v>0</v>
      </c>
      <c r="I63" s="218">
        <v>0</v>
      </c>
      <c r="J63" s="218">
        <v>19.760000000000002</v>
      </c>
      <c r="K63" s="218">
        <v>5.48</v>
      </c>
      <c r="L63" s="218">
        <v>1.65</v>
      </c>
      <c r="M63" s="218">
        <v>0</v>
      </c>
      <c r="N63" s="218">
        <v>1</v>
      </c>
      <c r="O63" s="218">
        <v>1.67</v>
      </c>
      <c r="P63" s="218">
        <v>3.48</v>
      </c>
      <c r="Q63" s="218">
        <v>0.34</v>
      </c>
      <c r="R63" s="218">
        <v>0.36</v>
      </c>
      <c r="S63" s="218">
        <v>0.23</v>
      </c>
      <c r="T63" s="218">
        <v>0</v>
      </c>
      <c r="U63" s="218">
        <v>7.35</v>
      </c>
      <c r="V63" s="218">
        <v>0.18</v>
      </c>
      <c r="W63" s="218">
        <v>0.36</v>
      </c>
      <c r="X63" s="218">
        <v>1.24</v>
      </c>
      <c r="Y63" s="218">
        <v>0</v>
      </c>
      <c r="Z63" s="218">
        <v>2.35</v>
      </c>
      <c r="AA63" s="218">
        <v>0.65</v>
      </c>
      <c r="AB63" s="218">
        <v>0</v>
      </c>
      <c r="AC63" s="218">
        <v>-10.68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9.9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8.5299999999999994</v>
      </c>
      <c r="E64" s="218">
        <v>0</v>
      </c>
      <c r="F64" s="218">
        <v>0</v>
      </c>
      <c r="G64" s="218">
        <v>16</v>
      </c>
      <c r="H64" s="218">
        <v>0</v>
      </c>
      <c r="I64" s="218">
        <v>0</v>
      </c>
      <c r="J64" s="218">
        <v>19.760000000000002</v>
      </c>
      <c r="K64" s="218">
        <v>5.48</v>
      </c>
      <c r="L64" s="218">
        <v>1.65</v>
      </c>
      <c r="M64" s="218">
        <v>0</v>
      </c>
      <c r="N64" s="218">
        <v>1</v>
      </c>
      <c r="O64" s="218">
        <v>1.67</v>
      </c>
      <c r="P64" s="218">
        <v>1.66</v>
      </c>
      <c r="Q64" s="218">
        <v>0.34</v>
      </c>
      <c r="R64" s="218">
        <v>0.36</v>
      </c>
      <c r="S64" s="218">
        <v>0.23</v>
      </c>
      <c r="T64" s="218">
        <v>0</v>
      </c>
      <c r="U64" s="218">
        <v>7.35</v>
      </c>
      <c r="V64" s="218">
        <v>0.18</v>
      </c>
      <c r="W64" s="218">
        <v>0.36</v>
      </c>
      <c r="X64" s="218">
        <v>1.24</v>
      </c>
      <c r="Y64" s="218">
        <v>0</v>
      </c>
      <c r="Z64" s="218">
        <v>2.35</v>
      </c>
      <c r="AA64" s="218">
        <v>0.65</v>
      </c>
      <c r="AB64" s="218">
        <v>0</v>
      </c>
      <c r="AC64" s="218">
        <v>-10.68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9.9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8.5299999999999994</v>
      </c>
      <c r="E65" s="218">
        <v>0</v>
      </c>
      <c r="F65" s="218">
        <v>0</v>
      </c>
      <c r="G65" s="218">
        <v>16</v>
      </c>
      <c r="H65" s="218">
        <v>0</v>
      </c>
      <c r="I65" s="218">
        <v>0</v>
      </c>
      <c r="J65" s="218">
        <v>19.760000000000002</v>
      </c>
      <c r="K65" s="218">
        <v>5.48</v>
      </c>
      <c r="L65" s="218">
        <v>1.65</v>
      </c>
      <c r="M65" s="218">
        <v>0</v>
      </c>
      <c r="N65" s="218">
        <v>1</v>
      </c>
      <c r="O65" s="218">
        <v>1.67</v>
      </c>
      <c r="P65" s="218">
        <v>1.65</v>
      </c>
      <c r="Q65" s="218">
        <v>0.34</v>
      </c>
      <c r="R65" s="218">
        <v>0.36</v>
      </c>
      <c r="S65" s="218">
        <v>0.23</v>
      </c>
      <c r="T65" s="218">
        <v>0</v>
      </c>
      <c r="U65" s="218">
        <v>7.35</v>
      </c>
      <c r="V65" s="218">
        <v>0.18</v>
      </c>
      <c r="W65" s="218">
        <v>0.36</v>
      </c>
      <c r="X65" s="218">
        <v>1.24</v>
      </c>
      <c r="Y65" s="218">
        <v>0</v>
      </c>
      <c r="Z65" s="218">
        <v>2.35</v>
      </c>
      <c r="AA65" s="218">
        <v>0.65</v>
      </c>
      <c r="AB65" s="218">
        <v>0</v>
      </c>
      <c r="AC65" s="218">
        <v>-10.68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9.9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8.5299999999999994</v>
      </c>
      <c r="E66" s="218">
        <v>0</v>
      </c>
      <c r="F66" s="218">
        <v>0</v>
      </c>
      <c r="G66" s="218">
        <v>16</v>
      </c>
      <c r="H66" s="218">
        <v>0</v>
      </c>
      <c r="I66" s="218">
        <v>0</v>
      </c>
      <c r="J66" s="218">
        <v>19.760000000000002</v>
      </c>
      <c r="K66" s="218">
        <v>5.48</v>
      </c>
      <c r="L66" s="218">
        <v>1.65</v>
      </c>
      <c r="M66" s="218">
        <v>0</v>
      </c>
      <c r="N66" s="218">
        <v>1</v>
      </c>
      <c r="O66" s="218">
        <v>1.67</v>
      </c>
      <c r="P66" s="218">
        <v>1.65</v>
      </c>
      <c r="Q66" s="218">
        <v>0.34</v>
      </c>
      <c r="R66" s="218">
        <v>0.36</v>
      </c>
      <c r="S66" s="218">
        <v>0.23</v>
      </c>
      <c r="T66" s="218">
        <v>0</v>
      </c>
      <c r="U66" s="218">
        <v>7.35</v>
      </c>
      <c r="V66" s="218">
        <v>0.18</v>
      </c>
      <c r="W66" s="218">
        <v>0.36</v>
      </c>
      <c r="X66" s="218">
        <v>1.24</v>
      </c>
      <c r="Y66" s="218">
        <v>0</v>
      </c>
      <c r="Z66" s="218">
        <v>2.35</v>
      </c>
      <c r="AA66" s="218">
        <v>0.65</v>
      </c>
      <c r="AB66" s="218">
        <v>0</v>
      </c>
      <c r="AC66" s="218">
        <v>-10.68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9.9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8.5299999999999994</v>
      </c>
      <c r="E67" s="218">
        <v>0</v>
      </c>
      <c r="F67" s="218">
        <v>0</v>
      </c>
      <c r="G67" s="218">
        <v>16</v>
      </c>
      <c r="H67" s="218">
        <v>0</v>
      </c>
      <c r="I67" s="218">
        <v>0</v>
      </c>
      <c r="J67" s="218">
        <v>19.760000000000002</v>
      </c>
      <c r="K67" s="218">
        <v>5.48</v>
      </c>
      <c r="L67" s="218">
        <v>1.65</v>
      </c>
      <c r="M67" s="218">
        <v>0</v>
      </c>
      <c r="N67" s="218">
        <v>1</v>
      </c>
      <c r="O67" s="218">
        <v>1.67</v>
      </c>
      <c r="P67" s="218">
        <v>1.71</v>
      </c>
      <c r="Q67" s="218">
        <v>0.34</v>
      </c>
      <c r="R67" s="218">
        <v>0.36</v>
      </c>
      <c r="S67" s="218">
        <v>0.23</v>
      </c>
      <c r="T67" s="218">
        <v>0</v>
      </c>
      <c r="U67" s="218">
        <v>7.35</v>
      </c>
      <c r="V67" s="218">
        <v>0.18</v>
      </c>
      <c r="W67" s="218">
        <v>0.36</v>
      </c>
      <c r="X67" s="218">
        <v>1.24</v>
      </c>
      <c r="Y67" s="218">
        <v>0</v>
      </c>
      <c r="Z67" s="218">
        <v>2.35</v>
      </c>
      <c r="AA67" s="218">
        <v>0.65</v>
      </c>
      <c r="AB67" s="218">
        <v>0</v>
      </c>
      <c r="AC67" s="218">
        <v>-10.01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11.2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8.5299999999999994</v>
      </c>
      <c r="E68" s="218">
        <v>0</v>
      </c>
      <c r="F68" s="218">
        <v>0</v>
      </c>
      <c r="G68" s="218">
        <v>16</v>
      </c>
      <c r="H68" s="218">
        <v>0</v>
      </c>
      <c r="I68" s="218">
        <v>0</v>
      </c>
      <c r="J68" s="218">
        <v>19.760000000000002</v>
      </c>
      <c r="K68" s="218">
        <v>5.48</v>
      </c>
      <c r="L68" s="218">
        <v>1.65</v>
      </c>
      <c r="M68" s="218">
        <v>0</v>
      </c>
      <c r="N68" s="218">
        <v>1</v>
      </c>
      <c r="O68" s="218">
        <v>1.67</v>
      </c>
      <c r="P68" s="218">
        <v>1.68</v>
      </c>
      <c r="Q68" s="218">
        <v>0.34</v>
      </c>
      <c r="R68" s="218">
        <v>0.36</v>
      </c>
      <c r="S68" s="218">
        <v>0.23</v>
      </c>
      <c r="T68" s="218">
        <v>0</v>
      </c>
      <c r="U68" s="218">
        <v>7.35</v>
      </c>
      <c r="V68" s="218">
        <v>0.18</v>
      </c>
      <c r="W68" s="218">
        <v>0.36</v>
      </c>
      <c r="X68" s="218">
        <v>1.24</v>
      </c>
      <c r="Y68" s="218">
        <v>0</v>
      </c>
      <c r="Z68" s="218">
        <v>2.35</v>
      </c>
      <c r="AA68" s="218">
        <v>0.65</v>
      </c>
      <c r="AB68" s="218">
        <v>0</v>
      </c>
      <c r="AC68" s="218">
        <v>-11.9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11.2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8.5299999999999994</v>
      </c>
      <c r="E69" s="218">
        <v>0</v>
      </c>
      <c r="F69" s="218">
        <v>0</v>
      </c>
      <c r="G69" s="218">
        <v>16</v>
      </c>
      <c r="H69" s="218">
        <v>0</v>
      </c>
      <c r="I69" s="218">
        <v>0</v>
      </c>
      <c r="J69" s="218">
        <v>19.760000000000002</v>
      </c>
      <c r="K69" s="218">
        <v>5.48</v>
      </c>
      <c r="L69" s="218">
        <v>1.65</v>
      </c>
      <c r="M69" s="218">
        <v>0</v>
      </c>
      <c r="N69" s="218">
        <v>1</v>
      </c>
      <c r="O69" s="218">
        <v>1.67</v>
      </c>
      <c r="P69" s="218">
        <v>1.68</v>
      </c>
      <c r="Q69" s="218">
        <v>0.34</v>
      </c>
      <c r="R69" s="218">
        <v>0.36</v>
      </c>
      <c r="S69" s="218">
        <v>0.23</v>
      </c>
      <c r="T69" s="218">
        <v>0</v>
      </c>
      <c r="U69" s="218">
        <v>7.35</v>
      </c>
      <c r="V69" s="218">
        <v>0.18</v>
      </c>
      <c r="W69" s="218">
        <v>0.36</v>
      </c>
      <c r="X69" s="218">
        <v>1.24</v>
      </c>
      <c r="Y69" s="218">
        <v>0</v>
      </c>
      <c r="Z69" s="218">
        <v>2.35</v>
      </c>
      <c r="AA69" s="218">
        <v>0.65</v>
      </c>
      <c r="AB69" s="218">
        <v>0</v>
      </c>
      <c r="AC69" s="218">
        <v>-11.9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11.2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8.5299999999999994</v>
      </c>
      <c r="E70" s="218">
        <v>0</v>
      </c>
      <c r="F70" s="218">
        <v>0</v>
      </c>
      <c r="G70" s="218">
        <v>16</v>
      </c>
      <c r="H70" s="218">
        <v>0</v>
      </c>
      <c r="I70" s="218">
        <v>0</v>
      </c>
      <c r="J70" s="218">
        <v>19.760000000000002</v>
      </c>
      <c r="K70" s="218">
        <v>5.48</v>
      </c>
      <c r="L70" s="218">
        <v>1.65</v>
      </c>
      <c r="M70" s="218">
        <v>0</v>
      </c>
      <c r="N70" s="218">
        <v>1</v>
      </c>
      <c r="O70" s="218">
        <v>1.67</v>
      </c>
      <c r="P70" s="218">
        <v>1.68</v>
      </c>
      <c r="Q70" s="218">
        <v>0.34</v>
      </c>
      <c r="R70" s="218">
        <v>0.36</v>
      </c>
      <c r="S70" s="218">
        <v>0.23</v>
      </c>
      <c r="T70" s="218">
        <v>0</v>
      </c>
      <c r="U70" s="218">
        <v>7.35</v>
      </c>
      <c r="V70" s="218">
        <v>0.18</v>
      </c>
      <c r="W70" s="218">
        <v>0.36</v>
      </c>
      <c r="X70" s="218">
        <v>1.24</v>
      </c>
      <c r="Y70" s="218">
        <v>0</v>
      </c>
      <c r="Z70" s="218">
        <v>2.35</v>
      </c>
      <c r="AA70" s="218">
        <v>0.65</v>
      </c>
      <c r="AB70" s="218">
        <v>0</v>
      </c>
      <c r="AC70" s="218">
        <v>-12.17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11.2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4.2699999999999996</v>
      </c>
      <c r="E71" s="218">
        <v>0</v>
      </c>
      <c r="F71" s="218">
        <v>0</v>
      </c>
      <c r="G71" s="218">
        <v>16</v>
      </c>
      <c r="H71" s="218">
        <v>0</v>
      </c>
      <c r="I71" s="218">
        <v>0</v>
      </c>
      <c r="J71" s="218">
        <v>19.760000000000002</v>
      </c>
      <c r="K71" s="218">
        <v>5.48</v>
      </c>
      <c r="L71" s="218">
        <v>1.65</v>
      </c>
      <c r="M71" s="218">
        <v>0</v>
      </c>
      <c r="N71" s="218">
        <v>1</v>
      </c>
      <c r="O71" s="218">
        <v>1.67</v>
      </c>
      <c r="P71" s="218">
        <v>1.68</v>
      </c>
      <c r="Q71" s="218">
        <v>0.34</v>
      </c>
      <c r="R71" s="218">
        <v>0.36</v>
      </c>
      <c r="S71" s="218">
        <v>0.23</v>
      </c>
      <c r="T71" s="218">
        <v>0</v>
      </c>
      <c r="U71" s="218">
        <v>7.35</v>
      </c>
      <c r="V71" s="218">
        <v>0.18</v>
      </c>
      <c r="W71" s="218">
        <v>0.36</v>
      </c>
      <c r="X71" s="218">
        <v>1.24</v>
      </c>
      <c r="Y71" s="218">
        <v>0</v>
      </c>
      <c r="Z71" s="218">
        <v>2.35</v>
      </c>
      <c r="AA71" s="218">
        <v>0.65</v>
      </c>
      <c r="AB71" s="218">
        <v>0</v>
      </c>
      <c r="AC71" s="218">
        <v>-10.24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11.2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4.2699999999999996</v>
      </c>
      <c r="E72" s="218">
        <v>0</v>
      </c>
      <c r="F72" s="218">
        <v>0</v>
      </c>
      <c r="G72" s="218">
        <v>16</v>
      </c>
      <c r="H72" s="218">
        <v>0</v>
      </c>
      <c r="I72" s="218">
        <v>0</v>
      </c>
      <c r="J72" s="218">
        <v>19.760000000000002</v>
      </c>
      <c r="K72" s="218">
        <v>5.48</v>
      </c>
      <c r="L72" s="218">
        <v>1.65</v>
      </c>
      <c r="M72" s="218">
        <v>0</v>
      </c>
      <c r="N72" s="218">
        <v>1</v>
      </c>
      <c r="O72" s="218">
        <v>1.67</v>
      </c>
      <c r="P72" s="218">
        <v>1.68</v>
      </c>
      <c r="Q72" s="218">
        <v>0.34</v>
      </c>
      <c r="R72" s="218">
        <v>0.36</v>
      </c>
      <c r="S72" s="218">
        <v>0.23</v>
      </c>
      <c r="T72" s="218">
        <v>0</v>
      </c>
      <c r="U72" s="218">
        <v>7.35</v>
      </c>
      <c r="V72" s="218">
        <v>0.18</v>
      </c>
      <c r="W72" s="218">
        <v>0.36</v>
      </c>
      <c r="X72" s="218">
        <v>1.24</v>
      </c>
      <c r="Y72" s="218">
        <v>0</v>
      </c>
      <c r="Z72" s="218">
        <v>2.35</v>
      </c>
      <c r="AA72" s="218">
        <v>0.65</v>
      </c>
      <c r="AB72" s="218">
        <v>0</v>
      </c>
      <c r="AC72" s="218">
        <v>-10.11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11.2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4.2699999999999996</v>
      </c>
      <c r="E73" s="218">
        <v>0</v>
      </c>
      <c r="F73" s="218">
        <v>0</v>
      </c>
      <c r="G73" s="218">
        <v>16</v>
      </c>
      <c r="H73" s="218">
        <v>0</v>
      </c>
      <c r="I73" s="218">
        <v>0</v>
      </c>
      <c r="J73" s="218">
        <v>19.760000000000002</v>
      </c>
      <c r="K73" s="218">
        <v>5.48</v>
      </c>
      <c r="L73" s="218">
        <v>1.65</v>
      </c>
      <c r="M73" s="218">
        <v>0</v>
      </c>
      <c r="N73" s="218">
        <v>1</v>
      </c>
      <c r="O73" s="218">
        <v>1.67</v>
      </c>
      <c r="P73" s="218">
        <v>1.68</v>
      </c>
      <c r="Q73" s="218">
        <v>0.17</v>
      </c>
      <c r="R73" s="218">
        <v>0.36</v>
      </c>
      <c r="S73" s="218">
        <v>0.23</v>
      </c>
      <c r="T73" s="218">
        <v>0</v>
      </c>
      <c r="U73" s="218">
        <v>7.35</v>
      </c>
      <c r="V73" s="218">
        <v>0.18</v>
      </c>
      <c r="W73" s="218">
        <v>0.36</v>
      </c>
      <c r="X73" s="218">
        <v>1.24</v>
      </c>
      <c r="Y73" s="218">
        <v>0</v>
      </c>
      <c r="Z73" s="218">
        <v>2.35</v>
      </c>
      <c r="AA73" s="218">
        <v>0.65</v>
      </c>
      <c r="AB73" s="218">
        <v>0</v>
      </c>
      <c r="AC73" s="218">
        <v>-10.11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11.2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4.2699999999999996</v>
      </c>
      <c r="E74" s="218">
        <v>0</v>
      </c>
      <c r="F74" s="218">
        <v>0</v>
      </c>
      <c r="G74" s="218">
        <v>16</v>
      </c>
      <c r="H74" s="218">
        <v>0</v>
      </c>
      <c r="I74" s="218">
        <v>0</v>
      </c>
      <c r="J74" s="218">
        <v>19.760000000000002</v>
      </c>
      <c r="K74" s="218">
        <v>5.48</v>
      </c>
      <c r="L74" s="218">
        <v>2.04</v>
      </c>
      <c r="M74" s="218">
        <v>0</v>
      </c>
      <c r="N74" s="218">
        <v>1</v>
      </c>
      <c r="O74" s="218">
        <v>1.67</v>
      </c>
      <c r="P74" s="218">
        <v>1.68</v>
      </c>
      <c r="Q74" s="218">
        <v>0.17</v>
      </c>
      <c r="R74" s="218">
        <v>0.36</v>
      </c>
      <c r="S74" s="218">
        <v>0.68</v>
      </c>
      <c r="T74" s="218">
        <v>0</v>
      </c>
      <c r="U74" s="218">
        <v>7.35</v>
      </c>
      <c r="V74" s="218">
        <v>0.18</v>
      </c>
      <c r="W74" s="218">
        <v>0.36</v>
      </c>
      <c r="X74" s="218">
        <v>1.24</v>
      </c>
      <c r="Y74" s="218">
        <v>0</v>
      </c>
      <c r="Z74" s="218">
        <v>2.35</v>
      </c>
      <c r="AA74" s="218">
        <v>0.65</v>
      </c>
      <c r="AB74" s="218">
        <v>0</v>
      </c>
      <c r="AC74" s="218">
        <v>-10.11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11.2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4.2699999999999996</v>
      </c>
      <c r="E75" s="218">
        <v>0</v>
      </c>
      <c r="F75" s="218">
        <v>0</v>
      </c>
      <c r="G75" s="218">
        <v>16</v>
      </c>
      <c r="H75" s="218">
        <v>0</v>
      </c>
      <c r="I75" s="218">
        <v>0</v>
      </c>
      <c r="J75" s="218">
        <v>19.760000000000002</v>
      </c>
      <c r="K75" s="218">
        <v>5.48</v>
      </c>
      <c r="L75" s="218">
        <v>2.04</v>
      </c>
      <c r="M75" s="218">
        <v>0</v>
      </c>
      <c r="N75" s="218">
        <v>1</v>
      </c>
      <c r="O75" s="218">
        <v>1.67</v>
      </c>
      <c r="P75" s="218">
        <v>1.68</v>
      </c>
      <c r="Q75" s="218">
        <v>0.17</v>
      </c>
      <c r="R75" s="218">
        <v>0.36</v>
      </c>
      <c r="S75" s="218">
        <v>0.68</v>
      </c>
      <c r="T75" s="218">
        <v>0</v>
      </c>
      <c r="U75" s="218">
        <v>7.35</v>
      </c>
      <c r="V75" s="218">
        <v>0.18</v>
      </c>
      <c r="W75" s="218">
        <v>0.36</v>
      </c>
      <c r="X75" s="218">
        <v>1.24</v>
      </c>
      <c r="Y75" s="218">
        <v>0</v>
      </c>
      <c r="Z75" s="218">
        <v>2.35</v>
      </c>
      <c r="AA75" s="218">
        <v>0.65</v>
      </c>
      <c r="AB75" s="218">
        <v>0</v>
      </c>
      <c r="AC75" s="218">
        <v>-10.11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10.53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4.2699999999999996</v>
      </c>
      <c r="E76" s="218">
        <v>0</v>
      </c>
      <c r="F76" s="218">
        <v>0</v>
      </c>
      <c r="G76" s="218">
        <v>16</v>
      </c>
      <c r="H76" s="218">
        <v>0</v>
      </c>
      <c r="I76" s="218">
        <v>0</v>
      </c>
      <c r="J76" s="218">
        <v>19.760000000000002</v>
      </c>
      <c r="K76" s="218">
        <v>5.48</v>
      </c>
      <c r="L76" s="218">
        <v>2.04</v>
      </c>
      <c r="M76" s="218">
        <v>0</v>
      </c>
      <c r="N76" s="218">
        <v>1</v>
      </c>
      <c r="O76" s="218">
        <v>1.67</v>
      </c>
      <c r="P76" s="218">
        <v>1.68</v>
      </c>
      <c r="Q76" s="218">
        <v>0.17</v>
      </c>
      <c r="R76" s="218">
        <v>0.36</v>
      </c>
      <c r="S76" s="218">
        <v>0.68</v>
      </c>
      <c r="T76" s="218">
        <v>0</v>
      </c>
      <c r="U76" s="218">
        <v>7.35</v>
      </c>
      <c r="V76" s="218">
        <v>0.18</v>
      </c>
      <c r="W76" s="218">
        <v>0.36</v>
      </c>
      <c r="X76" s="218">
        <v>1.24</v>
      </c>
      <c r="Y76" s="218">
        <v>0</v>
      </c>
      <c r="Z76" s="218">
        <v>2.35</v>
      </c>
      <c r="AA76" s="218">
        <v>0.65</v>
      </c>
      <c r="AB76" s="218">
        <v>0</v>
      </c>
      <c r="AC76" s="218">
        <v>-7.77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10.53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4.2699999999999996</v>
      </c>
      <c r="E77" s="218">
        <v>0</v>
      </c>
      <c r="F77" s="218">
        <v>0</v>
      </c>
      <c r="G77" s="218">
        <v>16</v>
      </c>
      <c r="H77" s="218">
        <v>0</v>
      </c>
      <c r="I77" s="218">
        <v>0</v>
      </c>
      <c r="J77" s="218">
        <v>19.760000000000002</v>
      </c>
      <c r="K77" s="218">
        <v>5.48</v>
      </c>
      <c r="L77" s="218">
        <v>2.04</v>
      </c>
      <c r="M77" s="218">
        <v>0</v>
      </c>
      <c r="N77" s="218">
        <v>1</v>
      </c>
      <c r="O77" s="218">
        <v>1.67</v>
      </c>
      <c r="P77" s="218">
        <v>1.68</v>
      </c>
      <c r="Q77" s="218">
        <v>0.17</v>
      </c>
      <c r="R77" s="218">
        <v>0.36</v>
      </c>
      <c r="S77" s="218">
        <v>0.68</v>
      </c>
      <c r="T77" s="218">
        <v>0</v>
      </c>
      <c r="U77" s="218">
        <v>7.35</v>
      </c>
      <c r="V77" s="218">
        <v>0.18</v>
      </c>
      <c r="W77" s="218">
        <v>0.36</v>
      </c>
      <c r="X77" s="218">
        <v>1.24</v>
      </c>
      <c r="Y77" s="218">
        <v>0</v>
      </c>
      <c r="Z77" s="218">
        <v>2.35</v>
      </c>
      <c r="AA77" s="218">
        <v>0.65</v>
      </c>
      <c r="AB77" s="218">
        <v>0</v>
      </c>
      <c r="AC77" s="218">
        <v>-7.77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10.53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4.2699999999999996</v>
      </c>
      <c r="E78" s="218">
        <v>0</v>
      </c>
      <c r="F78" s="218">
        <v>0</v>
      </c>
      <c r="G78" s="218">
        <v>16</v>
      </c>
      <c r="H78" s="218">
        <v>0</v>
      </c>
      <c r="I78" s="218">
        <v>0</v>
      </c>
      <c r="J78" s="218">
        <v>19.760000000000002</v>
      </c>
      <c r="K78" s="218">
        <v>5.48</v>
      </c>
      <c r="L78" s="218">
        <v>2.04</v>
      </c>
      <c r="M78" s="218">
        <v>0</v>
      </c>
      <c r="N78" s="218">
        <v>1</v>
      </c>
      <c r="O78" s="218">
        <v>1.67</v>
      </c>
      <c r="P78" s="218">
        <v>1.68</v>
      </c>
      <c r="Q78" s="218">
        <v>0.17</v>
      </c>
      <c r="R78" s="218">
        <v>0.36</v>
      </c>
      <c r="S78" s="218">
        <v>0.68</v>
      </c>
      <c r="T78" s="218">
        <v>0</v>
      </c>
      <c r="U78" s="218">
        <v>7.35</v>
      </c>
      <c r="V78" s="218">
        <v>0.18</v>
      </c>
      <c r="W78" s="218">
        <v>0.36</v>
      </c>
      <c r="X78" s="218">
        <v>1.24</v>
      </c>
      <c r="Y78" s="218">
        <v>0</v>
      </c>
      <c r="Z78" s="218">
        <v>2.35</v>
      </c>
      <c r="AA78" s="218">
        <v>0.65</v>
      </c>
      <c r="AB78" s="218">
        <v>0</v>
      </c>
      <c r="AC78" s="218">
        <v>1.82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10.53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4.2699999999999996</v>
      </c>
      <c r="E79" s="218">
        <v>0</v>
      </c>
      <c r="F79" s="218">
        <v>0</v>
      </c>
      <c r="G79" s="218">
        <v>16</v>
      </c>
      <c r="H79" s="218">
        <v>0</v>
      </c>
      <c r="I79" s="218">
        <v>0</v>
      </c>
      <c r="J79" s="218">
        <v>19.760000000000002</v>
      </c>
      <c r="K79" s="218">
        <v>5.48</v>
      </c>
      <c r="L79" s="218">
        <v>1.65</v>
      </c>
      <c r="M79" s="218">
        <v>0</v>
      </c>
      <c r="N79" s="218">
        <v>1</v>
      </c>
      <c r="O79" s="218">
        <v>1.67</v>
      </c>
      <c r="P79" s="218">
        <v>1.68</v>
      </c>
      <c r="Q79" s="218">
        <v>0.17</v>
      </c>
      <c r="R79" s="218">
        <v>0.36</v>
      </c>
      <c r="S79" s="218">
        <v>0.23</v>
      </c>
      <c r="T79" s="218">
        <v>0</v>
      </c>
      <c r="U79" s="218">
        <v>7.51</v>
      </c>
      <c r="V79" s="218">
        <v>0.18</v>
      </c>
      <c r="W79" s="218">
        <v>0.36</v>
      </c>
      <c r="X79" s="218">
        <v>1.24</v>
      </c>
      <c r="Y79" s="218">
        <v>0</v>
      </c>
      <c r="Z79" s="218">
        <v>2.35</v>
      </c>
      <c r="AA79" s="218">
        <v>0.65</v>
      </c>
      <c r="AB79" s="218">
        <v>0</v>
      </c>
      <c r="AC79" s="218">
        <v>1.82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3.3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4.2699999999999996</v>
      </c>
      <c r="E80" s="218">
        <v>0</v>
      </c>
      <c r="F80" s="218">
        <v>0</v>
      </c>
      <c r="G80" s="218">
        <v>16</v>
      </c>
      <c r="H80" s="218">
        <v>0</v>
      </c>
      <c r="I80" s="218">
        <v>0</v>
      </c>
      <c r="J80" s="218">
        <v>19.760000000000002</v>
      </c>
      <c r="K80" s="218">
        <v>5.48</v>
      </c>
      <c r="L80" s="218">
        <v>1.65</v>
      </c>
      <c r="M80" s="218">
        <v>0</v>
      </c>
      <c r="N80" s="218">
        <v>1</v>
      </c>
      <c r="O80" s="218">
        <v>1.67</v>
      </c>
      <c r="P80" s="218">
        <v>1.68</v>
      </c>
      <c r="Q80" s="218">
        <v>0.17</v>
      </c>
      <c r="R80" s="218">
        <v>0.36</v>
      </c>
      <c r="S80" s="218">
        <v>0.23</v>
      </c>
      <c r="T80" s="218">
        <v>0</v>
      </c>
      <c r="U80" s="218">
        <v>7.41</v>
      </c>
      <c r="V80" s="218">
        <v>0.18</v>
      </c>
      <c r="W80" s="218">
        <v>0.36</v>
      </c>
      <c r="X80" s="218">
        <v>1.24</v>
      </c>
      <c r="Y80" s="218">
        <v>0</v>
      </c>
      <c r="Z80" s="218">
        <v>2.35</v>
      </c>
      <c r="AA80" s="218">
        <v>0.65</v>
      </c>
      <c r="AB80" s="218">
        <v>0</v>
      </c>
      <c r="AC80" s="218">
        <v>1.82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3.3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4.2699999999999996</v>
      </c>
      <c r="E81" s="218">
        <v>0</v>
      </c>
      <c r="F81" s="218">
        <v>0</v>
      </c>
      <c r="G81" s="218">
        <v>16</v>
      </c>
      <c r="H81" s="218">
        <v>0</v>
      </c>
      <c r="I81" s="218">
        <v>0</v>
      </c>
      <c r="J81" s="218">
        <v>19.760000000000002</v>
      </c>
      <c r="K81" s="218">
        <v>5.48</v>
      </c>
      <c r="L81" s="218">
        <v>1.65</v>
      </c>
      <c r="M81" s="218">
        <v>0</v>
      </c>
      <c r="N81" s="218">
        <v>1</v>
      </c>
      <c r="O81" s="218">
        <v>1.67</v>
      </c>
      <c r="P81" s="218">
        <v>1.68</v>
      </c>
      <c r="Q81" s="218">
        <v>0.17</v>
      </c>
      <c r="R81" s="218">
        <v>0.36</v>
      </c>
      <c r="S81" s="218">
        <v>0.23</v>
      </c>
      <c r="T81" s="218">
        <v>0</v>
      </c>
      <c r="U81" s="218">
        <v>7.41</v>
      </c>
      <c r="V81" s="218">
        <v>0.18</v>
      </c>
      <c r="W81" s="218">
        <v>0.36</v>
      </c>
      <c r="X81" s="218">
        <v>1.24</v>
      </c>
      <c r="Y81" s="218">
        <v>0</v>
      </c>
      <c r="Z81" s="218">
        <v>2.35</v>
      </c>
      <c r="AA81" s="218">
        <v>0.65</v>
      </c>
      <c r="AB81" s="218">
        <v>0</v>
      </c>
      <c r="AC81" s="218">
        <v>1.82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3.3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4.2699999999999996</v>
      </c>
      <c r="E82" s="218">
        <v>0</v>
      </c>
      <c r="F82" s="218">
        <v>0</v>
      </c>
      <c r="G82" s="218">
        <v>16</v>
      </c>
      <c r="H82" s="218">
        <v>0</v>
      </c>
      <c r="I82" s="218">
        <v>0</v>
      </c>
      <c r="J82" s="218">
        <v>19.760000000000002</v>
      </c>
      <c r="K82" s="218">
        <v>5.48</v>
      </c>
      <c r="L82" s="218">
        <v>1.65</v>
      </c>
      <c r="M82" s="218">
        <v>0</v>
      </c>
      <c r="N82" s="218">
        <v>1</v>
      </c>
      <c r="O82" s="218">
        <v>1.67</v>
      </c>
      <c r="P82" s="218">
        <v>1.68</v>
      </c>
      <c r="Q82" s="218">
        <v>0.17</v>
      </c>
      <c r="R82" s="218">
        <v>0.36</v>
      </c>
      <c r="S82" s="218">
        <v>0.23</v>
      </c>
      <c r="T82" s="218">
        <v>0</v>
      </c>
      <c r="U82" s="218">
        <v>7.41</v>
      </c>
      <c r="V82" s="218">
        <v>0.18</v>
      </c>
      <c r="W82" s="218">
        <v>0.36</v>
      </c>
      <c r="X82" s="218">
        <v>1.24</v>
      </c>
      <c r="Y82" s="218">
        <v>0</v>
      </c>
      <c r="Z82" s="218">
        <v>2.35</v>
      </c>
      <c r="AA82" s="218">
        <v>0.65</v>
      </c>
      <c r="AB82" s="218">
        <v>0</v>
      </c>
      <c r="AC82" s="218">
        <v>2.0499999999999998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3.3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4.2699999999999996</v>
      </c>
      <c r="E83" s="218">
        <v>0</v>
      </c>
      <c r="F83" s="218">
        <v>0</v>
      </c>
      <c r="G83" s="218">
        <v>16</v>
      </c>
      <c r="H83" s="218">
        <v>0</v>
      </c>
      <c r="I83" s="218">
        <v>0</v>
      </c>
      <c r="J83" s="218">
        <v>19.760000000000002</v>
      </c>
      <c r="K83" s="218">
        <v>5.48</v>
      </c>
      <c r="L83" s="218">
        <v>1.65</v>
      </c>
      <c r="M83" s="218">
        <v>0</v>
      </c>
      <c r="N83" s="218">
        <v>1</v>
      </c>
      <c r="O83" s="218">
        <v>1.67</v>
      </c>
      <c r="P83" s="218">
        <v>1.68</v>
      </c>
      <c r="Q83" s="218">
        <v>0.17</v>
      </c>
      <c r="R83" s="218">
        <v>0.36</v>
      </c>
      <c r="S83" s="218">
        <v>0.23</v>
      </c>
      <c r="T83" s="218">
        <v>0</v>
      </c>
      <c r="U83" s="218">
        <v>7.41</v>
      </c>
      <c r="V83" s="218">
        <v>0.18</v>
      </c>
      <c r="W83" s="218">
        <v>0.36</v>
      </c>
      <c r="X83" s="218">
        <v>1.24</v>
      </c>
      <c r="Y83" s="218">
        <v>0</v>
      </c>
      <c r="Z83" s="218">
        <v>2.35</v>
      </c>
      <c r="AA83" s="218">
        <v>0.65</v>
      </c>
      <c r="AB83" s="218">
        <v>0</v>
      </c>
      <c r="AC83" s="218">
        <v>2.0499999999999998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2.57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4.2699999999999996</v>
      </c>
      <c r="E84" s="218">
        <v>0</v>
      </c>
      <c r="F84" s="218">
        <v>0</v>
      </c>
      <c r="G84" s="218">
        <v>16</v>
      </c>
      <c r="H84" s="218">
        <v>0</v>
      </c>
      <c r="I84" s="218">
        <v>0</v>
      </c>
      <c r="J84" s="218">
        <v>19.760000000000002</v>
      </c>
      <c r="K84" s="218">
        <v>5.48</v>
      </c>
      <c r="L84" s="218">
        <v>1.65</v>
      </c>
      <c r="M84" s="218">
        <v>0</v>
      </c>
      <c r="N84" s="218">
        <v>1</v>
      </c>
      <c r="O84" s="218">
        <v>1.67</v>
      </c>
      <c r="P84" s="218">
        <v>1.68</v>
      </c>
      <c r="Q84" s="218">
        <v>0.17</v>
      </c>
      <c r="R84" s="218">
        <v>0.36</v>
      </c>
      <c r="S84" s="218">
        <v>0.23</v>
      </c>
      <c r="T84" s="218">
        <v>0</v>
      </c>
      <c r="U84" s="218">
        <v>7.41</v>
      </c>
      <c r="V84" s="218">
        <v>0.18</v>
      </c>
      <c r="W84" s="218">
        <v>0.36</v>
      </c>
      <c r="X84" s="218">
        <v>1.24</v>
      </c>
      <c r="Y84" s="218">
        <v>0</v>
      </c>
      <c r="Z84" s="218">
        <v>2.35</v>
      </c>
      <c r="AA84" s="218">
        <v>0.65</v>
      </c>
      <c r="AB84" s="218">
        <v>0</v>
      </c>
      <c r="AC84" s="218">
        <v>1.05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2.57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4.53</v>
      </c>
      <c r="E85" s="218">
        <v>0</v>
      </c>
      <c r="F85" s="218">
        <v>0</v>
      </c>
      <c r="G85" s="218">
        <v>16</v>
      </c>
      <c r="H85" s="218">
        <v>0</v>
      </c>
      <c r="I85" s="218">
        <v>0</v>
      </c>
      <c r="J85" s="218">
        <v>18.920000000000002</v>
      </c>
      <c r="K85" s="218">
        <v>5.48</v>
      </c>
      <c r="L85" s="218">
        <v>1.65</v>
      </c>
      <c r="M85" s="218">
        <v>0</v>
      </c>
      <c r="N85" s="218">
        <v>1</v>
      </c>
      <c r="O85" s="218">
        <v>1.67</v>
      </c>
      <c r="P85" s="218">
        <v>1.68</v>
      </c>
      <c r="Q85" s="218">
        <v>0.17</v>
      </c>
      <c r="R85" s="218">
        <v>0.36</v>
      </c>
      <c r="S85" s="218">
        <v>0.23</v>
      </c>
      <c r="T85" s="218">
        <v>0</v>
      </c>
      <c r="U85" s="218">
        <v>7.41</v>
      </c>
      <c r="V85" s="218">
        <v>0.18</v>
      </c>
      <c r="W85" s="218">
        <v>0.36</v>
      </c>
      <c r="X85" s="218">
        <v>1.24</v>
      </c>
      <c r="Y85" s="218">
        <v>0</v>
      </c>
      <c r="Z85" s="218">
        <v>2.35</v>
      </c>
      <c r="AA85" s="218">
        <v>0.65</v>
      </c>
      <c r="AB85" s="218">
        <v>0</v>
      </c>
      <c r="AC85" s="218">
        <v>0.23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2.57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4.53</v>
      </c>
      <c r="E86" s="218">
        <v>0</v>
      </c>
      <c r="F86" s="218">
        <v>0</v>
      </c>
      <c r="G86" s="218">
        <v>16</v>
      </c>
      <c r="H86" s="218">
        <v>0</v>
      </c>
      <c r="I86" s="218">
        <v>0</v>
      </c>
      <c r="J86" s="218">
        <v>18.920000000000002</v>
      </c>
      <c r="K86" s="218">
        <v>5.48</v>
      </c>
      <c r="L86" s="218">
        <v>1.65</v>
      </c>
      <c r="M86" s="218">
        <v>0</v>
      </c>
      <c r="N86" s="218">
        <v>1</v>
      </c>
      <c r="O86" s="218">
        <v>1.67</v>
      </c>
      <c r="P86" s="218">
        <v>1.68</v>
      </c>
      <c r="Q86" s="218">
        <v>0.17</v>
      </c>
      <c r="R86" s="218">
        <v>0.36</v>
      </c>
      <c r="S86" s="218">
        <v>0.23</v>
      </c>
      <c r="T86" s="218">
        <v>0</v>
      </c>
      <c r="U86" s="218">
        <v>7.41</v>
      </c>
      <c r="V86" s="218">
        <v>0.18</v>
      </c>
      <c r="W86" s="218">
        <v>0.36</v>
      </c>
      <c r="X86" s="218">
        <v>1.24</v>
      </c>
      <c r="Y86" s="218">
        <v>0</v>
      </c>
      <c r="Z86" s="218">
        <v>2.35</v>
      </c>
      <c r="AA86" s="218">
        <v>0.65</v>
      </c>
      <c r="AB86" s="218">
        <v>0</v>
      </c>
      <c r="AC86" s="218">
        <v>0.23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2.57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4.53</v>
      </c>
      <c r="E87" s="218">
        <v>0</v>
      </c>
      <c r="F87" s="218">
        <v>0</v>
      </c>
      <c r="G87" s="218">
        <v>16</v>
      </c>
      <c r="H87" s="218">
        <v>0</v>
      </c>
      <c r="I87" s="218">
        <v>0</v>
      </c>
      <c r="J87" s="218">
        <v>18.920000000000002</v>
      </c>
      <c r="K87" s="218">
        <v>5.48</v>
      </c>
      <c r="L87" s="218">
        <v>1.65</v>
      </c>
      <c r="M87" s="218">
        <v>0</v>
      </c>
      <c r="N87" s="218">
        <v>1</v>
      </c>
      <c r="O87" s="218">
        <v>1.67</v>
      </c>
      <c r="P87" s="218">
        <v>1.68</v>
      </c>
      <c r="Q87" s="218">
        <v>0.32</v>
      </c>
      <c r="R87" s="218">
        <v>0.36</v>
      </c>
      <c r="S87" s="218">
        <v>0.23</v>
      </c>
      <c r="T87" s="218">
        <v>0</v>
      </c>
      <c r="U87" s="218">
        <v>7.41</v>
      </c>
      <c r="V87" s="218">
        <v>0.25</v>
      </c>
      <c r="W87" s="218">
        <v>0.36</v>
      </c>
      <c r="X87" s="218">
        <v>1.24</v>
      </c>
      <c r="Y87" s="218">
        <v>0</v>
      </c>
      <c r="Z87" s="218">
        <v>2.35</v>
      </c>
      <c r="AA87" s="218">
        <v>0.65</v>
      </c>
      <c r="AB87" s="218">
        <v>0</v>
      </c>
      <c r="AC87" s="218">
        <v>0.68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2.57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4.53</v>
      </c>
      <c r="E88" s="218">
        <v>0</v>
      </c>
      <c r="F88" s="218">
        <v>0</v>
      </c>
      <c r="G88" s="218">
        <v>16</v>
      </c>
      <c r="H88" s="218">
        <v>0</v>
      </c>
      <c r="I88" s="218">
        <v>0</v>
      </c>
      <c r="J88" s="218">
        <v>18.920000000000002</v>
      </c>
      <c r="K88" s="218">
        <v>5.48</v>
      </c>
      <c r="L88" s="218">
        <v>1.65</v>
      </c>
      <c r="M88" s="218">
        <v>0</v>
      </c>
      <c r="N88" s="218">
        <v>1</v>
      </c>
      <c r="O88" s="218">
        <v>1.67</v>
      </c>
      <c r="P88" s="218">
        <v>1.68</v>
      </c>
      <c r="Q88" s="218">
        <v>0.32</v>
      </c>
      <c r="R88" s="218">
        <v>0.36</v>
      </c>
      <c r="S88" s="218">
        <v>0.23</v>
      </c>
      <c r="T88" s="218">
        <v>0</v>
      </c>
      <c r="U88" s="218">
        <v>7.41</v>
      </c>
      <c r="V88" s="218">
        <v>0.25</v>
      </c>
      <c r="W88" s="218">
        <v>0.36</v>
      </c>
      <c r="X88" s="218">
        <v>1.24</v>
      </c>
      <c r="Y88" s="218">
        <v>0</v>
      </c>
      <c r="Z88" s="218">
        <v>2.35</v>
      </c>
      <c r="AA88" s="218">
        <v>0.65</v>
      </c>
      <c r="AB88" s="218">
        <v>0</v>
      </c>
      <c r="AC88" s="218">
        <v>0.68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2.57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4.53</v>
      </c>
      <c r="E89" s="218">
        <v>0</v>
      </c>
      <c r="F89" s="218">
        <v>0</v>
      </c>
      <c r="G89" s="218">
        <v>16</v>
      </c>
      <c r="H89" s="218">
        <v>0</v>
      </c>
      <c r="I89" s="218">
        <v>0</v>
      </c>
      <c r="J89" s="218">
        <v>18.920000000000002</v>
      </c>
      <c r="K89" s="218">
        <v>5.48</v>
      </c>
      <c r="L89" s="218">
        <v>1.65</v>
      </c>
      <c r="M89" s="218">
        <v>0</v>
      </c>
      <c r="N89" s="218">
        <v>1</v>
      </c>
      <c r="O89" s="218">
        <v>1.67</v>
      </c>
      <c r="P89" s="218">
        <v>1.68</v>
      </c>
      <c r="Q89" s="218">
        <v>0.18</v>
      </c>
      <c r="R89" s="218">
        <v>0.36</v>
      </c>
      <c r="S89" s="218">
        <v>0.23</v>
      </c>
      <c r="T89" s="218">
        <v>0</v>
      </c>
      <c r="U89" s="218">
        <v>7.41</v>
      </c>
      <c r="V89" s="218">
        <v>0.25</v>
      </c>
      <c r="W89" s="218">
        <v>0.36</v>
      </c>
      <c r="X89" s="218">
        <v>1.24</v>
      </c>
      <c r="Y89" s="218">
        <v>0</v>
      </c>
      <c r="Z89" s="218">
        <v>2.35</v>
      </c>
      <c r="AA89" s="218">
        <v>0.65</v>
      </c>
      <c r="AB89" s="218">
        <v>0</v>
      </c>
      <c r="AC89" s="218">
        <v>0.68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2.57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4.53</v>
      </c>
      <c r="E90" s="218">
        <v>0</v>
      </c>
      <c r="F90" s="218">
        <v>0</v>
      </c>
      <c r="G90" s="218">
        <v>16</v>
      </c>
      <c r="H90" s="218">
        <v>0</v>
      </c>
      <c r="I90" s="218">
        <v>0</v>
      </c>
      <c r="J90" s="218">
        <v>18.920000000000002</v>
      </c>
      <c r="K90" s="218">
        <v>5.48</v>
      </c>
      <c r="L90" s="218">
        <v>1.65</v>
      </c>
      <c r="M90" s="218">
        <v>0</v>
      </c>
      <c r="N90" s="218">
        <v>1</v>
      </c>
      <c r="O90" s="218">
        <v>1.67</v>
      </c>
      <c r="P90" s="218">
        <v>1.68</v>
      </c>
      <c r="Q90" s="218">
        <v>0.18</v>
      </c>
      <c r="R90" s="218">
        <v>0.36</v>
      </c>
      <c r="S90" s="218">
        <v>0.23</v>
      </c>
      <c r="T90" s="218">
        <v>0</v>
      </c>
      <c r="U90" s="218">
        <v>7.41</v>
      </c>
      <c r="V90" s="218">
        <v>0.25</v>
      </c>
      <c r="W90" s="218">
        <v>0.36</v>
      </c>
      <c r="X90" s="218">
        <v>1.24</v>
      </c>
      <c r="Y90" s="218">
        <v>0</v>
      </c>
      <c r="Z90" s="218">
        <v>2.35</v>
      </c>
      <c r="AA90" s="218">
        <v>0.65</v>
      </c>
      <c r="AB90" s="218">
        <v>0</v>
      </c>
      <c r="AC90" s="218">
        <v>0.68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2.57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4.53</v>
      </c>
      <c r="E91" s="218">
        <v>0</v>
      </c>
      <c r="F91" s="218">
        <v>0</v>
      </c>
      <c r="G91" s="218">
        <v>16</v>
      </c>
      <c r="H91" s="218">
        <v>0</v>
      </c>
      <c r="I91" s="218">
        <v>0</v>
      </c>
      <c r="J91" s="218">
        <v>18.920000000000002</v>
      </c>
      <c r="K91" s="218">
        <v>5.48</v>
      </c>
      <c r="L91" s="218">
        <v>1.65</v>
      </c>
      <c r="M91" s="218">
        <v>0</v>
      </c>
      <c r="N91" s="218">
        <v>1</v>
      </c>
      <c r="O91" s="218">
        <v>1.67</v>
      </c>
      <c r="P91" s="218">
        <v>1.68</v>
      </c>
      <c r="Q91" s="218">
        <v>0.18</v>
      </c>
      <c r="R91" s="218">
        <v>0.36</v>
      </c>
      <c r="S91" s="218">
        <v>0.23</v>
      </c>
      <c r="T91" s="218">
        <v>0</v>
      </c>
      <c r="U91" s="218">
        <v>7.41</v>
      </c>
      <c r="V91" s="218">
        <v>0.25</v>
      </c>
      <c r="W91" s="218">
        <v>1.1100000000000001</v>
      </c>
      <c r="X91" s="218">
        <v>1.24</v>
      </c>
      <c r="Y91" s="218">
        <v>0</v>
      </c>
      <c r="Z91" s="218">
        <v>2.35</v>
      </c>
      <c r="AA91" s="218">
        <v>0.65</v>
      </c>
      <c r="AB91" s="218">
        <v>0</v>
      </c>
      <c r="AC91" s="218">
        <v>0.68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2.57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4.53</v>
      </c>
      <c r="E92" s="218">
        <v>0</v>
      </c>
      <c r="F92" s="218">
        <v>0</v>
      </c>
      <c r="G92" s="218">
        <v>16</v>
      </c>
      <c r="H92" s="218">
        <v>0</v>
      </c>
      <c r="I92" s="218">
        <v>0</v>
      </c>
      <c r="J92" s="218">
        <v>18.920000000000002</v>
      </c>
      <c r="K92" s="218">
        <v>5.48</v>
      </c>
      <c r="L92" s="218">
        <v>1.65</v>
      </c>
      <c r="M92" s="218">
        <v>0</v>
      </c>
      <c r="N92" s="218">
        <v>1</v>
      </c>
      <c r="O92" s="218">
        <v>1.67</v>
      </c>
      <c r="P92" s="218">
        <v>1.68</v>
      </c>
      <c r="Q92" s="218">
        <v>0.18</v>
      </c>
      <c r="R92" s="218">
        <v>0.36</v>
      </c>
      <c r="S92" s="218">
        <v>0.23</v>
      </c>
      <c r="T92" s="218">
        <v>0</v>
      </c>
      <c r="U92" s="218">
        <v>7.41</v>
      </c>
      <c r="V92" s="218">
        <v>0.25</v>
      </c>
      <c r="W92" s="218">
        <v>1.85</v>
      </c>
      <c r="X92" s="218">
        <v>1.24</v>
      </c>
      <c r="Y92" s="218">
        <v>0</v>
      </c>
      <c r="Z92" s="218">
        <v>2.35</v>
      </c>
      <c r="AA92" s="218">
        <v>0.65</v>
      </c>
      <c r="AB92" s="218">
        <v>0</v>
      </c>
      <c r="AC92" s="218">
        <v>0.68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2.57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4.53</v>
      </c>
      <c r="E93" s="218">
        <v>0</v>
      </c>
      <c r="F93" s="218">
        <v>0</v>
      </c>
      <c r="G93" s="218">
        <v>16</v>
      </c>
      <c r="H93" s="218">
        <v>0</v>
      </c>
      <c r="I93" s="218">
        <v>0</v>
      </c>
      <c r="J93" s="218">
        <v>18.920000000000002</v>
      </c>
      <c r="K93" s="218">
        <v>5.48</v>
      </c>
      <c r="L93" s="218">
        <v>1.65</v>
      </c>
      <c r="M93" s="218">
        <v>0</v>
      </c>
      <c r="N93" s="218">
        <v>1</v>
      </c>
      <c r="O93" s="218">
        <v>1.67</v>
      </c>
      <c r="P93" s="218">
        <v>1.68</v>
      </c>
      <c r="Q93" s="218">
        <v>0.18</v>
      </c>
      <c r="R93" s="218">
        <v>0.36</v>
      </c>
      <c r="S93" s="218">
        <v>0.23</v>
      </c>
      <c r="T93" s="218">
        <v>0</v>
      </c>
      <c r="U93" s="218">
        <v>7.41</v>
      </c>
      <c r="V93" s="218">
        <v>0.25</v>
      </c>
      <c r="W93" s="218">
        <v>2.4</v>
      </c>
      <c r="X93" s="218">
        <v>1.24</v>
      </c>
      <c r="Y93" s="218">
        <v>0</v>
      </c>
      <c r="Z93" s="218">
        <v>2.35</v>
      </c>
      <c r="AA93" s="218">
        <v>0.65</v>
      </c>
      <c r="AB93" s="218">
        <v>0</v>
      </c>
      <c r="AC93" s="218">
        <v>0.68</v>
      </c>
      <c r="AD93" s="218">
        <v>0</v>
      </c>
      <c r="AE93" s="218">
        <v>0</v>
      </c>
      <c r="AF93" s="218">
        <v>0</v>
      </c>
      <c r="AG93" s="218">
        <v>-0.06</v>
      </c>
      <c r="AH93" s="218">
        <v>0</v>
      </c>
      <c r="AI93" s="218">
        <v>0</v>
      </c>
      <c r="AJ93" s="218">
        <v>0</v>
      </c>
      <c r="AK93" s="218">
        <v>2.57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4.53</v>
      </c>
      <c r="E94" s="218">
        <v>0</v>
      </c>
      <c r="F94" s="218">
        <v>0</v>
      </c>
      <c r="G94" s="218">
        <v>16</v>
      </c>
      <c r="H94" s="218">
        <v>0</v>
      </c>
      <c r="I94" s="218">
        <v>0</v>
      </c>
      <c r="J94" s="218">
        <v>18.920000000000002</v>
      </c>
      <c r="K94" s="218">
        <v>5.48</v>
      </c>
      <c r="L94" s="218">
        <v>1.65</v>
      </c>
      <c r="M94" s="218">
        <v>0</v>
      </c>
      <c r="N94" s="218">
        <v>1</v>
      </c>
      <c r="O94" s="218">
        <v>1.67</v>
      </c>
      <c r="P94" s="218">
        <v>1.68</v>
      </c>
      <c r="Q94" s="218">
        <v>0.18</v>
      </c>
      <c r="R94" s="218">
        <v>0.36</v>
      </c>
      <c r="S94" s="218">
        <v>0.23</v>
      </c>
      <c r="T94" s="218">
        <v>0</v>
      </c>
      <c r="U94" s="218">
        <v>7.41</v>
      </c>
      <c r="V94" s="218">
        <v>0.25</v>
      </c>
      <c r="W94" s="218">
        <v>2.4</v>
      </c>
      <c r="X94" s="218">
        <v>1.24</v>
      </c>
      <c r="Y94" s="218">
        <v>0</v>
      </c>
      <c r="Z94" s="218">
        <v>2.35</v>
      </c>
      <c r="AA94" s="218">
        <v>0.65</v>
      </c>
      <c r="AB94" s="218">
        <v>0</v>
      </c>
      <c r="AC94" s="218">
        <v>0.68</v>
      </c>
      <c r="AD94" s="218">
        <v>0</v>
      </c>
      <c r="AE94" s="218">
        <v>0</v>
      </c>
      <c r="AF94" s="218">
        <v>0</v>
      </c>
      <c r="AG94" s="218">
        <v>-0.06</v>
      </c>
      <c r="AH94" s="218">
        <v>0</v>
      </c>
      <c r="AI94" s="218">
        <v>0</v>
      </c>
      <c r="AJ94" s="218">
        <v>0</v>
      </c>
      <c r="AK94" s="218">
        <v>2.57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4.53</v>
      </c>
      <c r="E95" s="218">
        <v>0</v>
      </c>
      <c r="F95" s="218">
        <v>0</v>
      </c>
      <c r="G95" s="218">
        <v>16</v>
      </c>
      <c r="H95" s="218">
        <v>0</v>
      </c>
      <c r="I95" s="218">
        <v>0</v>
      </c>
      <c r="J95" s="218">
        <v>18.920000000000002</v>
      </c>
      <c r="K95" s="218">
        <v>5.48</v>
      </c>
      <c r="L95" s="218">
        <v>1.65</v>
      </c>
      <c r="M95" s="218">
        <v>0</v>
      </c>
      <c r="N95" s="218">
        <v>1</v>
      </c>
      <c r="O95" s="218">
        <v>1.67</v>
      </c>
      <c r="P95" s="218">
        <v>1.68</v>
      </c>
      <c r="Q95" s="218">
        <v>0.18</v>
      </c>
      <c r="R95" s="218">
        <v>0.36</v>
      </c>
      <c r="S95" s="218">
        <v>0.23</v>
      </c>
      <c r="T95" s="218">
        <v>0</v>
      </c>
      <c r="U95" s="218">
        <v>7.41</v>
      </c>
      <c r="V95" s="218">
        <v>0.32</v>
      </c>
      <c r="W95" s="218">
        <v>2.4</v>
      </c>
      <c r="X95" s="218">
        <v>1.24</v>
      </c>
      <c r="Y95" s="218">
        <v>0</v>
      </c>
      <c r="Z95" s="218">
        <v>2.35</v>
      </c>
      <c r="AA95" s="218">
        <v>0.65</v>
      </c>
      <c r="AB95" s="218">
        <v>0</v>
      </c>
      <c r="AC95" s="218">
        <v>0.68</v>
      </c>
      <c r="AD95" s="218">
        <v>0</v>
      </c>
      <c r="AE95" s="218">
        <v>0</v>
      </c>
      <c r="AF95" s="218">
        <v>0</v>
      </c>
      <c r="AG95" s="218">
        <v>-0.06</v>
      </c>
      <c r="AH95" s="218">
        <v>0</v>
      </c>
      <c r="AI95" s="218">
        <v>0</v>
      </c>
      <c r="AJ95" s="218">
        <v>0</v>
      </c>
      <c r="AK95" s="218">
        <v>2.57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4.53</v>
      </c>
      <c r="E96" s="218">
        <v>0</v>
      </c>
      <c r="F96" s="218">
        <v>0</v>
      </c>
      <c r="G96" s="218">
        <v>16</v>
      </c>
      <c r="H96" s="218">
        <v>0</v>
      </c>
      <c r="I96" s="218">
        <v>0</v>
      </c>
      <c r="J96" s="218">
        <v>18.920000000000002</v>
      </c>
      <c r="K96" s="218">
        <v>5.48</v>
      </c>
      <c r="L96" s="218">
        <v>1.65</v>
      </c>
      <c r="M96" s="218">
        <v>0</v>
      </c>
      <c r="N96" s="218">
        <v>1</v>
      </c>
      <c r="O96" s="218">
        <v>1.67</v>
      </c>
      <c r="P96" s="218">
        <v>1.68</v>
      </c>
      <c r="Q96" s="218">
        <v>0.18</v>
      </c>
      <c r="R96" s="218">
        <v>0.36</v>
      </c>
      <c r="S96" s="218">
        <v>0.23</v>
      </c>
      <c r="T96" s="218">
        <v>0</v>
      </c>
      <c r="U96" s="218">
        <v>7.41</v>
      </c>
      <c r="V96" s="218">
        <v>0.32</v>
      </c>
      <c r="W96" s="218">
        <v>2.4</v>
      </c>
      <c r="X96" s="218">
        <v>1.24</v>
      </c>
      <c r="Y96" s="218">
        <v>0</v>
      </c>
      <c r="Z96" s="218">
        <v>2.35</v>
      </c>
      <c r="AA96" s="218">
        <v>0.65</v>
      </c>
      <c r="AB96" s="218">
        <v>0</v>
      </c>
      <c r="AC96" s="218">
        <v>0.68</v>
      </c>
      <c r="AD96" s="218">
        <v>0</v>
      </c>
      <c r="AE96" s="218">
        <v>0</v>
      </c>
      <c r="AF96" s="218">
        <v>0</v>
      </c>
      <c r="AG96" s="218">
        <v>-0.06</v>
      </c>
      <c r="AH96" s="218">
        <v>0</v>
      </c>
      <c r="AI96" s="218">
        <v>0</v>
      </c>
      <c r="AJ96" s="218">
        <v>0</v>
      </c>
      <c r="AK96" s="218">
        <v>2.57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4.53</v>
      </c>
      <c r="E97" s="218">
        <v>0</v>
      </c>
      <c r="F97" s="218">
        <v>0</v>
      </c>
      <c r="G97" s="218">
        <v>16</v>
      </c>
      <c r="H97" s="218">
        <v>0</v>
      </c>
      <c r="I97" s="218">
        <v>0</v>
      </c>
      <c r="J97" s="218">
        <v>18.920000000000002</v>
      </c>
      <c r="K97" s="218">
        <v>5.48</v>
      </c>
      <c r="L97" s="218">
        <v>1.65</v>
      </c>
      <c r="M97" s="218">
        <v>0</v>
      </c>
      <c r="N97" s="218">
        <v>1</v>
      </c>
      <c r="O97" s="218">
        <v>1.67</v>
      </c>
      <c r="P97" s="218">
        <v>1.68</v>
      </c>
      <c r="Q97" s="218">
        <v>0.18</v>
      </c>
      <c r="R97" s="218">
        <v>0.36</v>
      </c>
      <c r="S97" s="218">
        <v>0.23</v>
      </c>
      <c r="T97" s="218">
        <v>0</v>
      </c>
      <c r="U97" s="218">
        <v>7.41</v>
      </c>
      <c r="V97" s="218">
        <v>0.32</v>
      </c>
      <c r="W97" s="218">
        <v>1.48</v>
      </c>
      <c r="X97" s="218">
        <v>1.24</v>
      </c>
      <c r="Y97" s="218">
        <v>0</v>
      </c>
      <c r="Z97" s="218">
        <v>2.35</v>
      </c>
      <c r="AA97" s="218">
        <v>0.65</v>
      </c>
      <c r="AB97" s="218">
        <v>0</v>
      </c>
      <c r="AC97" s="218">
        <v>0.68</v>
      </c>
      <c r="AD97" s="218">
        <v>0</v>
      </c>
      <c r="AE97" s="218">
        <v>0</v>
      </c>
      <c r="AF97" s="218">
        <v>0</v>
      </c>
      <c r="AG97" s="218">
        <v>-0.06</v>
      </c>
      <c r="AH97" s="218">
        <v>0</v>
      </c>
      <c r="AI97" s="218">
        <v>0</v>
      </c>
      <c r="AJ97" s="218">
        <v>0</v>
      </c>
      <c r="AK97" s="218">
        <v>2.57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4.53</v>
      </c>
      <c r="E98" s="218">
        <v>0</v>
      </c>
      <c r="F98" s="218">
        <v>0</v>
      </c>
      <c r="G98" s="218">
        <v>16</v>
      </c>
      <c r="H98" s="218">
        <v>0</v>
      </c>
      <c r="I98" s="218">
        <v>0</v>
      </c>
      <c r="J98" s="218">
        <v>18.920000000000002</v>
      </c>
      <c r="K98" s="218">
        <v>5.48</v>
      </c>
      <c r="L98" s="218">
        <v>1.65</v>
      </c>
      <c r="M98" s="218">
        <v>0</v>
      </c>
      <c r="N98" s="218">
        <v>1</v>
      </c>
      <c r="O98" s="218">
        <v>1.67</v>
      </c>
      <c r="P98" s="218">
        <v>1.68</v>
      </c>
      <c r="Q98" s="218">
        <v>0.18</v>
      </c>
      <c r="R98" s="218">
        <v>0.36</v>
      </c>
      <c r="S98" s="218">
        <v>0.23</v>
      </c>
      <c r="T98" s="218">
        <v>0</v>
      </c>
      <c r="U98" s="218">
        <v>7.41</v>
      </c>
      <c r="V98" s="218">
        <v>0.32</v>
      </c>
      <c r="W98" s="218">
        <v>0.28999999999999998</v>
      </c>
      <c r="X98" s="218">
        <v>1.24</v>
      </c>
      <c r="Y98" s="218">
        <v>0</v>
      </c>
      <c r="Z98" s="218">
        <v>2.35</v>
      </c>
      <c r="AA98" s="218">
        <v>0.65</v>
      </c>
      <c r="AB98" s="218">
        <v>0</v>
      </c>
      <c r="AC98" s="218">
        <v>0.68</v>
      </c>
      <c r="AD98" s="218">
        <v>0</v>
      </c>
      <c r="AE98" s="218">
        <v>0</v>
      </c>
      <c r="AF98" s="218">
        <v>0</v>
      </c>
      <c r="AG98" s="218">
        <v>-0.06</v>
      </c>
      <c r="AH98" s="218">
        <v>0</v>
      </c>
      <c r="AI98" s="218">
        <v>0</v>
      </c>
      <c r="AJ98" s="218">
        <v>0</v>
      </c>
      <c r="AK98" s="218">
        <v>2.57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0.1610124999999997</v>
      </c>
      <c r="E99">
        <f t="shared" si="0"/>
        <v>0</v>
      </c>
      <c r="F99">
        <f t="shared" si="0"/>
        <v>0</v>
      </c>
      <c r="G99">
        <f t="shared" si="0"/>
        <v>0.39010499999999981</v>
      </c>
      <c r="H99">
        <f t="shared" si="0"/>
        <v>0</v>
      </c>
      <c r="I99">
        <f t="shared" si="0"/>
        <v>5.9999999999999995E-5</v>
      </c>
      <c r="J99">
        <f t="shared" si="0"/>
        <v>0.47171500000000005</v>
      </c>
      <c r="K99">
        <f t="shared" si="0"/>
        <v>1.0346449999999991</v>
      </c>
      <c r="L99">
        <f t="shared" si="0"/>
        <v>0.22197249999999988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4.9505000000000091E-2</v>
      </c>
      <c r="Q99">
        <f t="shared" si="0"/>
        <v>2.1597500000000023E-2</v>
      </c>
      <c r="R99">
        <f t="shared" si="0"/>
        <v>1.9849999999999993E-2</v>
      </c>
      <c r="S99">
        <f t="shared" si="0"/>
        <v>2.8935000000000047E-2</v>
      </c>
      <c r="T99">
        <f t="shared" si="0"/>
        <v>0</v>
      </c>
      <c r="U99">
        <f t="shared" si="0"/>
        <v>0.17561750000000001</v>
      </c>
      <c r="V99">
        <f t="shared" si="0"/>
        <v>4.3899999999999963E-3</v>
      </c>
      <c r="W99">
        <f t="shared" si="0"/>
        <v>1.4282499999999983E-2</v>
      </c>
      <c r="X99">
        <f t="shared" si="0"/>
        <v>3.0104999999999941E-2</v>
      </c>
      <c r="Y99">
        <f t="shared" si="0"/>
        <v>0</v>
      </c>
      <c r="Z99">
        <f t="shared" si="0"/>
        <v>5.8422499999999905E-2</v>
      </c>
      <c r="AA99">
        <f t="shared" si="0"/>
        <v>7.0182499999999773E-2</v>
      </c>
      <c r="AB99">
        <f t="shared" si="0"/>
        <v>0</v>
      </c>
      <c r="AC99">
        <f t="shared" si="0"/>
        <v>6.9099999999999795E-3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4.5339999999999964E-2</v>
      </c>
      <c r="AH99">
        <f t="shared" si="0"/>
        <v>3.2125000000000001E-3</v>
      </c>
      <c r="AI99">
        <f t="shared" si="0"/>
        <v>0</v>
      </c>
      <c r="AJ99">
        <f t="shared" si="0"/>
        <v>0</v>
      </c>
      <c r="AK99">
        <f t="shared" si="0"/>
        <v>0.17627500000000021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0.48</v>
      </c>
      <c r="AH3" s="218">
        <v>0</v>
      </c>
      <c r="AI3" s="218">
        <v>0</v>
      </c>
      <c r="AJ3" s="218">
        <v>0</v>
      </c>
      <c r="AK3" s="218">
        <v>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0.48</v>
      </c>
      <c r="AH4" s="218">
        <v>0</v>
      </c>
      <c r="AI4" s="218">
        <v>0</v>
      </c>
      <c r="AJ4" s="218">
        <v>0</v>
      </c>
      <c r="AK4" s="218">
        <v>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0.48</v>
      </c>
      <c r="AH5" s="218">
        <v>0</v>
      </c>
      <c r="AI5" s="218">
        <v>0</v>
      </c>
      <c r="AJ5" s="218">
        <v>0</v>
      </c>
      <c r="AK5" s="218">
        <v>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0.48</v>
      </c>
      <c r="AH6" s="218">
        <v>0</v>
      </c>
      <c r="AI6" s="218">
        <v>0</v>
      </c>
      <c r="AJ6" s="218">
        <v>0</v>
      </c>
      <c r="AK6" s="218">
        <v>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0.48</v>
      </c>
      <c r="AH7" s="218">
        <v>0</v>
      </c>
      <c r="AI7" s="218">
        <v>0</v>
      </c>
      <c r="AJ7" s="218">
        <v>0</v>
      </c>
      <c r="AK7" s="218">
        <v>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0.48</v>
      </c>
      <c r="AH8" s="218">
        <v>0</v>
      </c>
      <c r="AI8" s="218">
        <v>0</v>
      </c>
      <c r="AJ8" s="218">
        <v>0</v>
      </c>
      <c r="AK8" s="218">
        <v>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1</v>
      </c>
      <c r="AH9" s="218">
        <v>0</v>
      </c>
      <c r="AI9" s="218">
        <v>0</v>
      </c>
      <c r="AJ9" s="218">
        <v>0</v>
      </c>
      <c r="AK9" s="218">
        <v>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1</v>
      </c>
      <c r="AH10" s="218">
        <v>0</v>
      </c>
      <c r="AI10" s="218">
        <v>0</v>
      </c>
      <c r="AJ10" s="218">
        <v>0</v>
      </c>
      <c r="AK10" s="218">
        <v>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0.48</v>
      </c>
      <c r="AH11" s="218">
        <v>0</v>
      </c>
      <c r="AI11" s="218">
        <v>0</v>
      </c>
      <c r="AJ11" s="218">
        <v>0</v>
      </c>
      <c r="AK11" s="218">
        <v>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0.48</v>
      </c>
      <c r="AH12" s="218">
        <v>0</v>
      </c>
      <c r="AI12" s="218">
        <v>0</v>
      </c>
      <c r="AJ12" s="218">
        <v>0</v>
      </c>
      <c r="AK12" s="218">
        <v>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2.21</v>
      </c>
      <c r="AH13" s="218">
        <v>0</v>
      </c>
      <c r="AI13" s="218">
        <v>0</v>
      </c>
      <c r="AJ13" s="218">
        <v>0</v>
      </c>
      <c r="AK13" s="218">
        <v>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2.21</v>
      </c>
      <c r="AH14" s="218">
        <v>0</v>
      </c>
      <c r="AI14" s="218">
        <v>0</v>
      </c>
      <c r="AJ14" s="218">
        <v>0</v>
      </c>
      <c r="AK14" s="218">
        <v>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2.21</v>
      </c>
      <c r="AH15" s="218">
        <v>0</v>
      </c>
      <c r="AI15" s="218">
        <v>0</v>
      </c>
      <c r="AJ15" s="218">
        <v>0</v>
      </c>
      <c r="AK15" s="218">
        <v>0.82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2.21</v>
      </c>
      <c r="AH16" s="218">
        <v>0</v>
      </c>
      <c r="AI16" s="218">
        <v>0</v>
      </c>
      <c r="AJ16" s="218">
        <v>0</v>
      </c>
      <c r="AK16" s="218">
        <v>0.82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2.21</v>
      </c>
      <c r="AH17" s="218">
        <v>0</v>
      </c>
      <c r="AI17" s="218">
        <v>0</v>
      </c>
      <c r="AJ17" s="218">
        <v>0</v>
      </c>
      <c r="AK17" s="218">
        <v>0.82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2.21</v>
      </c>
      <c r="AH18" s="218">
        <v>0</v>
      </c>
      <c r="AI18" s="218">
        <v>0</v>
      </c>
      <c r="AJ18" s="218">
        <v>0</v>
      </c>
      <c r="AK18" s="218">
        <v>0.82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2.21</v>
      </c>
      <c r="AH19" s="218">
        <v>0</v>
      </c>
      <c r="AI19" s="218">
        <v>0</v>
      </c>
      <c r="AJ19" s="218">
        <v>0</v>
      </c>
      <c r="AK19" s="218">
        <v>0.82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2.21</v>
      </c>
      <c r="AH20" s="218">
        <v>0</v>
      </c>
      <c r="AI20" s="218">
        <v>0</v>
      </c>
      <c r="AJ20" s="218">
        <v>0</v>
      </c>
      <c r="AK20" s="218">
        <v>0.82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2.33</v>
      </c>
      <c r="AH21" s="218">
        <v>0</v>
      </c>
      <c r="AI21" s="218">
        <v>0</v>
      </c>
      <c r="AJ21" s="218">
        <v>0</v>
      </c>
      <c r="AK21" s="218">
        <v>0.82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2.33</v>
      </c>
      <c r="AH22" s="218">
        <v>0</v>
      </c>
      <c r="AI22" s="218">
        <v>0</v>
      </c>
      <c r="AJ22" s="218">
        <v>0</v>
      </c>
      <c r="AK22" s="218">
        <v>0.82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2.09</v>
      </c>
      <c r="AH23" s="218">
        <v>0</v>
      </c>
      <c r="AI23" s="218">
        <v>0</v>
      </c>
      <c r="AJ23" s="218">
        <v>0</v>
      </c>
      <c r="AK23" s="218">
        <v>0.82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2.09</v>
      </c>
      <c r="AH24" s="218">
        <v>0</v>
      </c>
      <c r="AI24" s="218">
        <v>0</v>
      </c>
      <c r="AJ24" s="218">
        <v>0</v>
      </c>
      <c r="AK24" s="218">
        <v>0.82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2.09</v>
      </c>
      <c r="AH25" s="218">
        <v>0</v>
      </c>
      <c r="AI25" s="218">
        <v>0</v>
      </c>
      <c r="AJ25" s="218">
        <v>0</v>
      </c>
      <c r="AK25" s="218">
        <v>0.82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2.09</v>
      </c>
      <c r="AH26" s="218">
        <v>0</v>
      </c>
      <c r="AI26" s="218">
        <v>0</v>
      </c>
      <c r="AJ26" s="218">
        <v>0</v>
      </c>
      <c r="AK26" s="218">
        <v>0.82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2.09</v>
      </c>
      <c r="AH27" s="218">
        <v>0</v>
      </c>
      <c r="AI27" s="218">
        <v>0</v>
      </c>
      <c r="AJ27" s="218">
        <v>0</v>
      </c>
      <c r="AK27" s="218">
        <v>0.82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2.09</v>
      </c>
      <c r="AH28" s="218">
        <v>0</v>
      </c>
      <c r="AI28" s="218">
        <v>0</v>
      </c>
      <c r="AJ28" s="218">
        <v>0</v>
      </c>
      <c r="AK28" s="218">
        <v>0.82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2.09</v>
      </c>
      <c r="AH29" s="218">
        <v>0</v>
      </c>
      <c r="AI29" s="218">
        <v>0</v>
      </c>
      <c r="AJ29" s="218">
        <v>0</v>
      </c>
      <c r="AK29" s="218">
        <v>0.82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2.09</v>
      </c>
      <c r="AH30" s="218">
        <v>0</v>
      </c>
      <c r="AI30" s="218">
        <v>0</v>
      </c>
      <c r="AJ30" s="218">
        <v>0</v>
      </c>
      <c r="AK30" s="218">
        <v>0.82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1.97</v>
      </c>
      <c r="AH31" s="218">
        <v>0</v>
      </c>
      <c r="AI31" s="218">
        <v>0</v>
      </c>
      <c r="AJ31" s="218">
        <v>0</v>
      </c>
      <c r="AK31" s="218">
        <v>0.82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1.97</v>
      </c>
      <c r="AH32" s="218">
        <v>0</v>
      </c>
      <c r="AI32" s="218">
        <v>0</v>
      </c>
      <c r="AJ32" s="218">
        <v>0</v>
      </c>
      <c r="AK32" s="218">
        <v>0.82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1.97</v>
      </c>
      <c r="AH33" s="218">
        <v>0</v>
      </c>
      <c r="AI33" s="218">
        <v>0</v>
      </c>
      <c r="AJ33" s="218">
        <v>0</v>
      </c>
      <c r="AK33" s="218">
        <v>0.82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1.97</v>
      </c>
      <c r="AH34" s="218">
        <v>0</v>
      </c>
      <c r="AI34" s="218">
        <v>0</v>
      </c>
      <c r="AJ34" s="218">
        <v>0</v>
      </c>
      <c r="AK34" s="218">
        <v>0.82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1.97</v>
      </c>
      <c r="AH35" s="218">
        <v>0</v>
      </c>
      <c r="AI35" s="218">
        <v>0</v>
      </c>
      <c r="AJ35" s="218">
        <v>0</v>
      </c>
      <c r="AK35" s="218">
        <v>0.73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1.97</v>
      </c>
      <c r="AH36" s="218">
        <v>0</v>
      </c>
      <c r="AI36" s="218">
        <v>0</v>
      </c>
      <c r="AJ36" s="218">
        <v>0</v>
      </c>
      <c r="AK36" s="218">
        <v>0.73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1.97</v>
      </c>
      <c r="AH37" s="218">
        <v>0</v>
      </c>
      <c r="AI37" s="218">
        <v>0</v>
      </c>
      <c r="AJ37" s="218">
        <v>0</v>
      </c>
      <c r="AK37" s="218">
        <v>0.73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1.97</v>
      </c>
      <c r="AH38" s="218">
        <v>0</v>
      </c>
      <c r="AI38" s="218">
        <v>0</v>
      </c>
      <c r="AJ38" s="218">
        <v>0</v>
      </c>
      <c r="AK38" s="218">
        <v>0.73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1.85</v>
      </c>
      <c r="AH39" s="218">
        <v>0</v>
      </c>
      <c r="AI39" s="218">
        <v>0</v>
      </c>
      <c r="AJ39" s="218">
        <v>0</v>
      </c>
      <c r="AK39" s="218">
        <v>0.73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1.85</v>
      </c>
      <c r="AH40" s="218">
        <v>0</v>
      </c>
      <c r="AI40" s="218">
        <v>0</v>
      </c>
      <c r="AJ40" s="218">
        <v>0</v>
      </c>
      <c r="AK40" s="218">
        <v>0.73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1.85</v>
      </c>
      <c r="AH41" s="218">
        <v>0</v>
      </c>
      <c r="AI41" s="218">
        <v>0</v>
      </c>
      <c r="AJ41" s="218">
        <v>0</v>
      </c>
      <c r="AK41" s="218">
        <v>0.73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1.85</v>
      </c>
      <c r="AH42" s="218">
        <v>0</v>
      </c>
      <c r="AI42" s="218">
        <v>0</v>
      </c>
      <c r="AJ42" s="218">
        <v>0</v>
      </c>
      <c r="AK42" s="218">
        <v>0.73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1.85</v>
      </c>
      <c r="AH43" s="218">
        <v>0</v>
      </c>
      <c r="AI43" s="218">
        <v>0</v>
      </c>
      <c r="AJ43" s="218">
        <v>0</v>
      </c>
      <c r="AK43" s="218">
        <v>0.64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1.85</v>
      </c>
      <c r="AH44" s="218">
        <v>0</v>
      </c>
      <c r="AI44" s="218">
        <v>0</v>
      </c>
      <c r="AJ44" s="218">
        <v>0</v>
      </c>
      <c r="AK44" s="218">
        <v>0.64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1.85</v>
      </c>
      <c r="AH45" s="218">
        <v>0</v>
      </c>
      <c r="AI45" s="218">
        <v>0</v>
      </c>
      <c r="AJ45" s="218">
        <v>0</v>
      </c>
      <c r="AK45" s="218">
        <v>0.64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1.85</v>
      </c>
      <c r="AH46" s="218">
        <v>0</v>
      </c>
      <c r="AI46" s="218">
        <v>0</v>
      </c>
      <c r="AJ46" s="218">
        <v>0</v>
      </c>
      <c r="AK46" s="218">
        <v>0.64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1.73</v>
      </c>
      <c r="AH47" s="218">
        <v>0</v>
      </c>
      <c r="AI47" s="218">
        <v>0</v>
      </c>
      <c r="AJ47" s="218">
        <v>0</v>
      </c>
      <c r="AK47" s="218">
        <v>0.64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1.73</v>
      </c>
      <c r="AH48" s="218">
        <v>0</v>
      </c>
      <c r="AI48" s="218">
        <v>0</v>
      </c>
      <c r="AJ48" s="218">
        <v>0</v>
      </c>
      <c r="AK48" s="218">
        <v>0.64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1.73</v>
      </c>
      <c r="AH49" s="218">
        <v>0</v>
      </c>
      <c r="AI49" s="218">
        <v>0</v>
      </c>
      <c r="AJ49" s="218">
        <v>0</v>
      </c>
      <c r="AK49" s="218">
        <v>0.64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1.73</v>
      </c>
      <c r="AH50" s="218">
        <v>0</v>
      </c>
      <c r="AI50" s="218">
        <v>0</v>
      </c>
      <c r="AJ50" s="218">
        <v>0</v>
      </c>
      <c r="AK50" s="218">
        <v>0.64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1.61</v>
      </c>
      <c r="AH51" s="218">
        <v>0</v>
      </c>
      <c r="AI51" s="218">
        <v>0</v>
      </c>
      <c r="AJ51" s="218">
        <v>0</v>
      </c>
      <c r="AK51" s="218">
        <v>0.55000000000000004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1.61</v>
      </c>
      <c r="AH52" s="218">
        <v>0</v>
      </c>
      <c r="AI52" s="218">
        <v>0</v>
      </c>
      <c r="AJ52" s="218">
        <v>0</v>
      </c>
      <c r="AK52" s="218">
        <v>0.55000000000000004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1.61</v>
      </c>
      <c r="AH53" s="218">
        <v>0</v>
      </c>
      <c r="AI53" s="218">
        <v>0</v>
      </c>
      <c r="AJ53" s="218">
        <v>0</v>
      </c>
      <c r="AK53" s="218">
        <v>0.55000000000000004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1.61</v>
      </c>
      <c r="AH54" s="218">
        <v>0</v>
      </c>
      <c r="AI54" s="218">
        <v>0</v>
      </c>
      <c r="AJ54" s="218">
        <v>0</v>
      </c>
      <c r="AK54" s="218">
        <v>0.55000000000000004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1.61</v>
      </c>
      <c r="AH55" s="218">
        <v>1.21</v>
      </c>
      <c r="AI55" s="218">
        <v>0</v>
      </c>
      <c r="AJ55" s="218">
        <v>0</v>
      </c>
      <c r="AK55" s="218">
        <v>0.55000000000000004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1.61</v>
      </c>
      <c r="AH56" s="218">
        <v>1.21</v>
      </c>
      <c r="AI56" s="218">
        <v>0</v>
      </c>
      <c r="AJ56" s="218">
        <v>0</v>
      </c>
      <c r="AK56" s="218">
        <v>0.55000000000000004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1.61</v>
      </c>
      <c r="AH57" s="218">
        <v>2.42</v>
      </c>
      <c r="AI57" s="218">
        <v>0</v>
      </c>
      <c r="AJ57" s="218">
        <v>0</v>
      </c>
      <c r="AK57" s="218">
        <v>0.55000000000000004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1.61</v>
      </c>
      <c r="AH58" s="218">
        <v>0</v>
      </c>
      <c r="AI58" s="218">
        <v>0</v>
      </c>
      <c r="AJ58" s="218">
        <v>0</v>
      </c>
      <c r="AK58" s="218">
        <v>0.55000000000000004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0.61</v>
      </c>
      <c r="AH59" s="218">
        <v>0</v>
      </c>
      <c r="AI59" s="218">
        <v>0</v>
      </c>
      <c r="AJ59" s="218">
        <v>0</v>
      </c>
      <c r="AK59" s="218">
        <v>0.55000000000000004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0.61</v>
      </c>
      <c r="AH60" s="218">
        <v>0</v>
      </c>
      <c r="AI60" s="218">
        <v>0</v>
      </c>
      <c r="AJ60" s="218">
        <v>0</v>
      </c>
      <c r="AK60" s="218">
        <v>0.55000000000000004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0.61</v>
      </c>
      <c r="AH61" s="218">
        <v>0</v>
      </c>
      <c r="AI61" s="218">
        <v>0</v>
      </c>
      <c r="AJ61" s="218">
        <v>0</v>
      </c>
      <c r="AK61" s="218">
        <v>0.55000000000000004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0.61</v>
      </c>
      <c r="AH62" s="218">
        <v>0</v>
      </c>
      <c r="AI62" s="218">
        <v>0</v>
      </c>
      <c r="AJ62" s="218">
        <v>0</v>
      </c>
      <c r="AK62" s="218">
        <v>0.55000000000000004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0.55000000000000004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0.55000000000000004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0.55000000000000004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0.55000000000000004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0.63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0.63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0.63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0.63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0.77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0.77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0.77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0.77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0.79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0.79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0.79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0.79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0.79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0.79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0.79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0.79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0.79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0.79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0.06</v>
      </c>
      <c r="AH93" s="218">
        <v>0</v>
      </c>
      <c r="AI93" s="218">
        <v>0</v>
      </c>
      <c r="AJ93" s="218">
        <v>0</v>
      </c>
      <c r="AK93" s="218">
        <v>0.79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0.06</v>
      </c>
      <c r="AH94" s="218">
        <v>0</v>
      </c>
      <c r="AI94" s="218">
        <v>0</v>
      </c>
      <c r="AJ94" s="218">
        <v>0</v>
      </c>
      <c r="AK94" s="218">
        <v>0.79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0.06</v>
      </c>
      <c r="AH95" s="218">
        <v>0</v>
      </c>
      <c r="AI95" s="218">
        <v>0</v>
      </c>
      <c r="AJ95" s="218">
        <v>0</v>
      </c>
      <c r="AK95" s="218">
        <v>0.79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0.06</v>
      </c>
      <c r="AH96" s="218">
        <v>0</v>
      </c>
      <c r="AI96" s="218">
        <v>0</v>
      </c>
      <c r="AJ96" s="218">
        <v>0</v>
      </c>
      <c r="AK96" s="218">
        <v>0.79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0.06</v>
      </c>
      <c r="AH97" s="218">
        <v>0</v>
      </c>
      <c r="AI97" s="218">
        <v>0</v>
      </c>
      <c r="AJ97" s="218">
        <v>0</v>
      </c>
      <c r="AK97" s="218">
        <v>0.79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0.06</v>
      </c>
      <c r="AH98" s="218">
        <v>0</v>
      </c>
      <c r="AI98" s="218">
        <v>0</v>
      </c>
      <c r="AJ98" s="218">
        <v>0</v>
      </c>
      <c r="AK98" s="218">
        <v>0.79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2.4515000000000002E-2</v>
      </c>
      <c r="AH99">
        <f t="shared" si="0"/>
        <v>1.2099999999999999E-3</v>
      </c>
      <c r="AI99">
        <f t="shared" si="0"/>
        <v>0</v>
      </c>
      <c r="AJ99">
        <f t="shared" si="0"/>
        <v>0</v>
      </c>
      <c r="AK99">
        <f t="shared" si="0"/>
        <v>1.5270000000000004E-2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1.63</v>
      </c>
      <c r="E3" s="218">
        <v>0</v>
      </c>
      <c r="F3" s="218">
        <v>0</v>
      </c>
      <c r="G3" s="218">
        <v>2.96</v>
      </c>
      <c r="H3" s="218">
        <v>0</v>
      </c>
      <c r="I3" s="218">
        <v>0</v>
      </c>
      <c r="J3" s="218">
        <v>3.74</v>
      </c>
      <c r="K3" s="218">
        <v>0.04</v>
      </c>
      <c r="L3" s="218">
        <v>0.09</v>
      </c>
      <c r="M3" s="218">
        <v>0.03</v>
      </c>
      <c r="N3" s="218">
        <v>0.04</v>
      </c>
      <c r="O3" s="218">
        <v>0.04</v>
      </c>
      <c r="P3" s="218">
        <v>7.0000000000000007E-2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6.06</v>
      </c>
      <c r="AH3" s="218">
        <v>0</v>
      </c>
      <c r="AI3" s="218">
        <v>0</v>
      </c>
      <c r="AJ3" s="218">
        <v>0</v>
      </c>
      <c r="AK3" s="218">
        <v>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1.63</v>
      </c>
      <c r="E4" s="218">
        <v>0</v>
      </c>
      <c r="F4" s="218">
        <v>0</v>
      </c>
      <c r="G4" s="218">
        <v>2.96</v>
      </c>
      <c r="H4" s="218">
        <v>0</v>
      </c>
      <c r="I4" s="218">
        <v>0</v>
      </c>
      <c r="J4" s="218">
        <v>3.74</v>
      </c>
      <c r="K4" s="218">
        <v>0.04</v>
      </c>
      <c r="L4" s="218">
        <v>0.09</v>
      </c>
      <c r="M4" s="218">
        <v>0.03</v>
      </c>
      <c r="N4" s="218">
        <v>0.04</v>
      </c>
      <c r="O4" s="218">
        <v>0.04</v>
      </c>
      <c r="P4" s="218">
        <v>7.0000000000000007E-2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6.06</v>
      </c>
      <c r="AH4" s="218">
        <v>0</v>
      </c>
      <c r="AI4" s="218">
        <v>0</v>
      </c>
      <c r="AJ4" s="218">
        <v>0</v>
      </c>
      <c r="AK4" s="218">
        <v>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1.63</v>
      </c>
      <c r="E5" s="218">
        <v>0</v>
      </c>
      <c r="F5" s="218">
        <v>0</v>
      </c>
      <c r="G5" s="218">
        <v>2.96</v>
      </c>
      <c r="H5" s="218">
        <v>0</v>
      </c>
      <c r="I5" s="218">
        <v>0</v>
      </c>
      <c r="J5" s="218">
        <v>3.74</v>
      </c>
      <c r="K5" s="218">
        <v>0.04</v>
      </c>
      <c r="L5" s="218">
        <v>0.09</v>
      </c>
      <c r="M5" s="218">
        <v>0.03</v>
      </c>
      <c r="N5" s="218">
        <v>0.04</v>
      </c>
      <c r="O5" s="218">
        <v>0.04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6.06</v>
      </c>
      <c r="AH5" s="218">
        <v>0</v>
      </c>
      <c r="AI5" s="218">
        <v>0</v>
      </c>
      <c r="AJ5" s="218">
        <v>0</v>
      </c>
      <c r="AK5" s="218">
        <v>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1.63</v>
      </c>
      <c r="E6" s="218">
        <v>0</v>
      </c>
      <c r="F6" s="218">
        <v>0</v>
      </c>
      <c r="G6" s="218">
        <v>2.96</v>
      </c>
      <c r="H6" s="218">
        <v>0</v>
      </c>
      <c r="I6" s="218">
        <v>0</v>
      </c>
      <c r="J6" s="218">
        <v>3.74</v>
      </c>
      <c r="K6" s="218">
        <v>0.04</v>
      </c>
      <c r="L6" s="218">
        <v>0.09</v>
      </c>
      <c r="M6" s="218">
        <v>0.03</v>
      </c>
      <c r="N6" s="218">
        <v>0.04</v>
      </c>
      <c r="O6" s="218">
        <v>0.04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6.06</v>
      </c>
      <c r="AH6" s="218">
        <v>0</v>
      </c>
      <c r="AI6" s="218">
        <v>0</v>
      </c>
      <c r="AJ6" s="218">
        <v>0</v>
      </c>
      <c r="AK6" s="218">
        <v>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1.63</v>
      </c>
      <c r="E7" s="218">
        <v>0</v>
      </c>
      <c r="F7" s="218">
        <v>0</v>
      </c>
      <c r="G7" s="218">
        <v>2.96</v>
      </c>
      <c r="H7" s="218">
        <v>0</v>
      </c>
      <c r="I7" s="218">
        <v>0</v>
      </c>
      <c r="J7" s="218">
        <v>3.74</v>
      </c>
      <c r="K7" s="218">
        <v>0.04</v>
      </c>
      <c r="L7" s="218">
        <v>0.09</v>
      </c>
      <c r="M7" s="218">
        <v>0.03</v>
      </c>
      <c r="N7" s="218">
        <v>0.04</v>
      </c>
      <c r="O7" s="218">
        <v>0.04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6.06</v>
      </c>
      <c r="AH7" s="218">
        <v>0</v>
      </c>
      <c r="AI7" s="218">
        <v>0</v>
      </c>
      <c r="AJ7" s="218">
        <v>0</v>
      </c>
      <c r="AK7" s="218">
        <v>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1.63</v>
      </c>
      <c r="E8" s="218">
        <v>0</v>
      </c>
      <c r="F8" s="218">
        <v>0</v>
      </c>
      <c r="G8" s="218">
        <v>2.96</v>
      </c>
      <c r="H8" s="218">
        <v>0</v>
      </c>
      <c r="I8" s="218">
        <v>0</v>
      </c>
      <c r="J8" s="218">
        <v>3.74</v>
      </c>
      <c r="K8" s="218">
        <v>0.04</v>
      </c>
      <c r="L8" s="218">
        <v>0.09</v>
      </c>
      <c r="M8" s="218">
        <v>0.03</v>
      </c>
      <c r="N8" s="218">
        <v>0.04</v>
      </c>
      <c r="O8" s="218">
        <v>0.04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0.05</v>
      </c>
      <c r="AD8" s="218">
        <v>0</v>
      </c>
      <c r="AE8" s="218">
        <v>0</v>
      </c>
      <c r="AF8" s="218">
        <v>0</v>
      </c>
      <c r="AG8" s="218">
        <v>6.06</v>
      </c>
      <c r="AH8" s="218">
        <v>0</v>
      </c>
      <c r="AI8" s="218">
        <v>0</v>
      </c>
      <c r="AJ8" s="218">
        <v>0</v>
      </c>
      <c r="AK8" s="218">
        <v>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1.63</v>
      </c>
      <c r="E9" s="218">
        <v>0</v>
      </c>
      <c r="F9" s="218">
        <v>0</v>
      </c>
      <c r="G9" s="218">
        <v>2.96</v>
      </c>
      <c r="H9" s="218">
        <v>0</v>
      </c>
      <c r="I9" s="218">
        <v>0</v>
      </c>
      <c r="J9" s="218">
        <v>3.74</v>
      </c>
      <c r="K9" s="218">
        <v>0.04</v>
      </c>
      <c r="L9" s="218">
        <v>0.09</v>
      </c>
      <c r="M9" s="218">
        <v>0.03</v>
      </c>
      <c r="N9" s="218">
        <v>0.04</v>
      </c>
      <c r="O9" s="218">
        <v>0.04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0.05</v>
      </c>
      <c r="AD9" s="218">
        <v>0</v>
      </c>
      <c r="AE9" s="218">
        <v>0</v>
      </c>
      <c r="AF9" s="218">
        <v>0</v>
      </c>
      <c r="AG9" s="218">
        <v>8.41</v>
      </c>
      <c r="AH9" s="218">
        <v>0</v>
      </c>
      <c r="AI9" s="218">
        <v>0</v>
      </c>
      <c r="AJ9" s="218">
        <v>0</v>
      </c>
      <c r="AK9" s="218">
        <v>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1.61</v>
      </c>
      <c r="E10" s="218">
        <v>0</v>
      </c>
      <c r="F10" s="218">
        <v>0</v>
      </c>
      <c r="G10" s="218">
        <v>2.9</v>
      </c>
      <c r="H10" s="218">
        <v>0</v>
      </c>
      <c r="I10" s="218">
        <v>0</v>
      </c>
      <c r="J10" s="218">
        <v>3.58</v>
      </c>
      <c r="K10" s="218">
        <v>0.03</v>
      </c>
      <c r="L10" s="218">
        <v>0.09</v>
      </c>
      <c r="M10" s="218">
        <v>0.03</v>
      </c>
      <c r="N10" s="218">
        <v>0.04</v>
      </c>
      <c r="O10" s="218">
        <v>0.04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0.05</v>
      </c>
      <c r="AD10" s="218">
        <v>0</v>
      </c>
      <c r="AE10" s="218">
        <v>0</v>
      </c>
      <c r="AF10" s="218">
        <v>0</v>
      </c>
      <c r="AG10" s="218">
        <v>8.41</v>
      </c>
      <c r="AH10" s="218">
        <v>0</v>
      </c>
      <c r="AI10" s="218">
        <v>0</v>
      </c>
      <c r="AJ10" s="218">
        <v>0</v>
      </c>
      <c r="AK10" s="218">
        <v>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1.63</v>
      </c>
      <c r="E11" s="218">
        <v>0</v>
      </c>
      <c r="F11" s="218">
        <v>0</v>
      </c>
      <c r="G11" s="218">
        <v>2.96</v>
      </c>
      <c r="H11" s="218">
        <v>0</v>
      </c>
      <c r="I11" s="218">
        <v>0</v>
      </c>
      <c r="J11" s="218">
        <v>3.74</v>
      </c>
      <c r="K11" s="218">
        <v>0.04</v>
      </c>
      <c r="L11" s="218">
        <v>0.09</v>
      </c>
      <c r="M11" s="218">
        <v>0.03</v>
      </c>
      <c r="N11" s="218">
        <v>0.04</v>
      </c>
      <c r="O11" s="218">
        <v>0.04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0.05</v>
      </c>
      <c r="AD11" s="218">
        <v>0</v>
      </c>
      <c r="AE11" s="218">
        <v>0</v>
      </c>
      <c r="AF11" s="218">
        <v>0</v>
      </c>
      <c r="AG11" s="218">
        <v>-9.4499999999999993</v>
      </c>
      <c r="AH11" s="218">
        <v>0</v>
      </c>
      <c r="AI11" s="218">
        <v>0</v>
      </c>
      <c r="AJ11" s="218">
        <v>0</v>
      </c>
      <c r="AK11" s="218">
        <v>4.09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1.63</v>
      </c>
      <c r="E12" s="218">
        <v>0</v>
      </c>
      <c r="F12" s="218">
        <v>0</v>
      </c>
      <c r="G12" s="218">
        <v>2.96</v>
      </c>
      <c r="H12" s="218">
        <v>0</v>
      </c>
      <c r="I12" s="218">
        <v>0</v>
      </c>
      <c r="J12" s="218">
        <v>3.74</v>
      </c>
      <c r="K12" s="218">
        <v>0.04</v>
      </c>
      <c r="L12" s="218">
        <v>0.09</v>
      </c>
      <c r="M12" s="218">
        <v>0.03</v>
      </c>
      <c r="N12" s="218">
        <v>0.04</v>
      </c>
      <c r="O12" s="218">
        <v>0.04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-9.4499999999999993</v>
      </c>
      <c r="AH12" s="218">
        <v>0</v>
      </c>
      <c r="AI12" s="218">
        <v>0</v>
      </c>
      <c r="AJ12" s="218">
        <v>0</v>
      </c>
      <c r="AK12" s="218">
        <v>4.09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1.63</v>
      </c>
      <c r="E13" s="218">
        <v>0</v>
      </c>
      <c r="F13" s="218">
        <v>0</v>
      </c>
      <c r="G13" s="218">
        <v>2.96</v>
      </c>
      <c r="H13" s="218">
        <v>0</v>
      </c>
      <c r="I13" s="218">
        <v>0</v>
      </c>
      <c r="J13" s="218">
        <v>3.74</v>
      </c>
      <c r="K13" s="218">
        <v>0.04</v>
      </c>
      <c r="L13" s="218">
        <v>0.09</v>
      </c>
      <c r="M13" s="218">
        <v>0.03</v>
      </c>
      <c r="N13" s="218">
        <v>0.04</v>
      </c>
      <c r="O13" s="218">
        <v>0.04</v>
      </c>
      <c r="P13" s="218">
        <v>7.0000000000000007E-2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-11.18</v>
      </c>
      <c r="AH13" s="218">
        <v>0</v>
      </c>
      <c r="AI13" s="218">
        <v>0</v>
      </c>
      <c r="AJ13" s="218">
        <v>0</v>
      </c>
      <c r="AK13" s="218">
        <v>4.09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1.63</v>
      </c>
      <c r="E14" s="218">
        <v>0</v>
      </c>
      <c r="F14" s="218">
        <v>0</v>
      </c>
      <c r="G14" s="218">
        <v>2.96</v>
      </c>
      <c r="H14" s="218">
        <v>0</v>
      </c>
      <c r="I14" s="218">
        <v>0</v>
      </c>
      <c r="J14" s="218">
        <v>3.74</v>
      </c>
      <c r="K14" s="218">
        <v>0.04</v>
      </c>
      <c r="L14" s="218">
        <v>0.09</v>
      </c>
      <c r="M14" s="218">
        <v>0.03</v>
      </c>
      <c r="N14" s="218">
        <v>0.04</v>
      </c>
      <c r="O14" s="218">
        <v>0.04</v>
      </c>
      <c r="P14" s="218">
        <v>7.0000000000000007E-2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-11.18</v>
      </c>
      <c r="AH14" s="218">
        <v>0</v>
      </c>
      <c r="AI14" s="218">
        <v>0</v>
      </c>
      <c r="AJ14" s="218">
        <v>0</v>
      </c>
      <c r="AK14" s="218">
        <v>4.09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1.63</v>
      </c>
      <c r="E15" s="218">
        <v>0</v>
      </c>
      <c r="F15" s="218">
        <v>0</v>
      </c>
      <c r="G15" s="218">
        <v>2.96</v>
      </c>
      <c r="H15" s="218">
        <v>0</v>
      </c>
      <c r="I15" s="218">
        <v>0</v>
      </c>
      <c r="J15" s="218">
        <v>3.74</v>
      </c>
      <c r="K15" s="218">
        <v>0.04</v>
      </c>
      <c r="L15" s="218">
        <v>0.09</v>
      </c>
      <c r="M15" s="218">
        <v>0.03</v>
      </c>
      <c r="N15" s="218">
        <v>0.04</v>
      </c>
      <c r="O15" s="218">
        <v>0.04</v>
      </c>
      <c r="P15" s="218">
        <v>7.0000000000000007E-2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-11.18</v>
      </c>
      <c r="AH15" s="218">
        <v>0</v>
      </c>
      <c r="AI15" s="218">
        <v>0</v>
      </c>
      <c r="AJ15" s="218">
        <v>0</v>
      </c>
      <c r="AK15" s="218">
        <v>3.66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1.63</v>
      </c>
      <c r="E16" s="218">
        <v>0</v>
      </c>
      <c r="F16" s="218">
        <v>0</v>
      </c>
      <c r="G16" s="218">
        <v>2.96</v>
      </c>
      <c r="H16" s="218">
        <v>0</v>
      </c>
      <c r="I16" s="218">
        <v>0</v>
      </c>
      <c r="J16" s="218">
        <v>3.74</v>
      </c>
      <c r="K16" s="218">
        <v>0.04</v>
      </c>
      <c r="L16" s="218">
        <v>0.09</v>
      </c>
      <c r="M16" s="218">
        <v>0.03</v>
      </c>
      <c r="N16" s="218">
        <v>0.04</v>
      </c>
      <c r="O16" s="218">
        <v>0.04</v>
      </c>
      <c r="P16" s="218">
        <v>7.0000000000000007E-2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-11.18</v>
      </c>
      <c r="AH16" s="218">
        <v>0</v>
      </c>
      <c r="AI16" s="218">
        <v>0</v>
      </c>
      <c r="AJ16" s="218">
        <v>0</v>
      </c>
      <c r="AK16" s="218">
        <v>3.66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1.63</v>
      </c>
      <c r="E17" s="218">
        <v>0</v>
      </c>
      <c r="F17" s="218">
        <v>0</v>
      </c>
      <c r="G17" s="218">
        <v>2.96</v>
      </c>
      <c r="H17" s="218">
        <v>0</v>
      </c>
      <c r="I17" s="218">
        <v>0</v>
      </c>
      <c r="J17" s="218">
        <v>3.84</v>
      </c>
      <c r="K17" s="218">
        <v>0.04</v>
      </c>
      <c r="L17" s="218">
        <v>0.09</v>
      </c>
      <c r="M17" s="218">
        <v>0.03</v>
      </c>
      <c r="N17" s="218">
        <v>0.04</v>
      </c>
      <c r="O17" s="218">
        <v>0.04</v>
      </c>
      <c r="P17" s="218">
        <v>7.0000000000000007E-2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-11.18</v>
      </c>
      <c r="AH17" s="218">
        <v>0</v>
      </c>
      <c r="AI17" s="218">
        <v>0</v>
      </c>
      <c r="AJ17" s="218">
        <v>0</v>
      </c>
      <c r="AK17" s="218">
        <v>3.66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1.63</v>
      </c>
      <c r="E18" s="218">
        <v>0</v>
      </c>
      <c r="F18" s="218">
        <v>0</v>
      </c>
      <c r="G18" s="218">
        <v>2.96</v>
      </c>
      <c r="H18" s="218">
        <v>0</v>
      </c>
      <c r="I18" s="218">
        <v>0</v>
      </c>
      <c r="J18" s="218">
        <v>3.74</v>
      </c>
      <c r="K18" s="218">
        <v>0.04</v>
      </c>
      <c r="L18" s="218">
        <v>0.09</v>
      </c>
      <c r="M18" s="218">
        <v>0.03</v>
      </c>
      <c r="N18" s="218">
        <v>0.04</v>
      </c>
      <c r="O18" s="218">
        <v>0.04</v>
      </c>
      <c r="P18" s="218">
        <v>7.0000000000000007E-2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-11.18</v>
      </c>
      <c r="AH18" s="218">
        <v>0</v>
      </c>
      <c r="AI18" s="218">
        <v>0</v>
      </c>
      <c r="AJ18" s="218">
        <v>0</v>
      </c>
      <c r="AK18" s="218">
        <v>3.66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1.63</v>
      </c>
      <c r="E19" s="218">
        <v>0</v>
      </c>
      <c r="F19" s="218">
        <v>0</v>
      </c>
      <c r="G19" s="218">
        <v>2.96</v>
      </c>
      <c r="H19" s="218">
        <v>0</v>
      </c>
      <c r="I19" s="218">
        <v>0</v>
      </c>
      <c r="J19" s="218">
        <v>3.84</v>
      </c>
      <c r="K19" s="218">
        <v>0.04</v>
      </c>
      <c r="L19" s="218">
        <v>0.09</v>
      </c>
      <c r="M19" s="218">
        <v>0.03</v>
      </c>
      <c r="N19" s="218">
        <v>0.04</v>
      </c>
      <c r="O19" s="218">
        <v>0.04</v>
      </c>
      <c r="P19" s="218">
        <v>7.0000000000000007E-2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-11.18</v>
      </c>
      <c r="AH19" s="218">
        <v>0</v>
      </c>
      <c r="AI19" s="218">
        <v>0</v>
      </c>
      <c r="AJ19" s="218">
        <v>0</v>
      </c>
      <c r="AK19" s="218">
        <v>3.66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1.63</v>
      </c>
      <c r="E20" s="218">
        <v>0</v>
      </c>
      <c r="F20" s="218">
        <v>0</v>
      </c>
      <c r="G20" s="218">
        <v>2.96</v>
      </c>
      <c r="H20" s="218">
        <v>0</v>
      </c>
      <c r="I20" s="218">
        <v>0</v>
      </c>
      <c r="J20" s="218">
        <v>3.84</v>
      </c>
      <c r="K20" s="218">
        <v>0.04</v>
      </c>
      <c r="L20" s="218">
        <v>0.09</v>
      </c>
      <c r="M20" s="218">
        <v>0.03</v>
      </c>
      <c r="N20" s="218">
        <v>0.04</v>
      </c>
      <c r="O20" s="218">
        <v>0.04</v>
      </c>
      <c r="P20" s="218">
        <v>7.0000000000000007E-2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-11.18</v>
      </c>
      <c r="AH20" s="218">
        <v>0</v>
      </c>
      <c r="AI20" s="218">
        <v>0</v>
      </c>
      <c r="AJ20" s="218">
        <v>0</v>
      </c>
      <c r="AK20" s="218">
        <v>3.66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1.63</v>
      </c>
      <c r="E21" s="218">
        <v>0</v>
      </c>
      <c r="F21" s="218">
        <v>0</v>
      </c>
      <c r="G21" s="218">
        <v>3.01</v>
      </c>
      <c r="H21" s="218">
        <v>0</v>
      </c>
      <c r="I21" s="218">
        <v>0</v>
      </c>
      <c r="J21" s="218">
        <v>3.84</v>
      </c>
      <c r="K21" s="218">
        <v>0.04</v>
      </c>
      <c r="L21" s="218">
        <v>0.09</v>
      </c>
      <c r="M21" s="218">
        <v>0.03</v>
      </c>
      <c r="N21" s="218">
        <v>0.04</v>
      </c>
      <c r="O21" s="218">
        <v>0.04</v>
      </c>
      <c r="P21" s="218">
        <v>7.0000000000000007E-2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-12.57</v>
      </c>
      <c r="AH21" s="218">
        <v>0</v>
      </c>
      <c r="AI21" s="218">
        <v>0</v>
      </c>
      <c r="AJ21" s="218">
        <v>0</v>
      </c>
      <c r="AK21" s="218">
        <v>3.66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1.63</v>
      </c>
      <c r="E22" s="218">
        <v>0</v>
      </c>
      <c r="F22" s="218">
        <v>0</v>
      </c>
      <c r="G22" s="218">
        <v>3.01</v>
      </c>
      <c r="H22" s="218">
        <v>0</v>
      </c>
      <c r="I22" s="218">
        <v>0</v>
      </c>
      <c r="J22" s="218">
        <v>3.84</v>
      </c>
      <c r="K22" s="218">
        <v>0.04</v>
      </c>
      <c r="L22" s="218">
        <v>0.09</v>
      </c>
      <c r="M22" s="218">
        <v>0.03</v>
      </c>
      <c r="N22" s="218">
        <v>0.04</v>
      </c>
      <c r="O22" s="218">
        <v>0.04</v>
      </c>
      <c r="P22" s="218">
        <v>7.0000000000000007E-2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-12.57</v>
      </c>
      <c r="AH22" s="218">
        <v>0</v>
      </c>
      <c r="AI22" s="218">
        <v>0</v>
      </c>
      <c r="AJ22" s="218">
        <v>0</v>
      </c>
      <c r="AK22" s="218">
        <v>3.66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1.29</v>
      </c>
      <c r="E23" s="218">
        <v>0</v>
      </c>
      <c r="F23" s="218">
        <v>0</v>
      </c>
      <c r="G23" s="218">
        <v>3.01</v>
      </c>
      <c r="H23" s="218">
        <v>0</v>
      </c>
      <c r="I23" s="218">
        <v>0</v>
      </c>
      <c r="J23" s="218">
        <v>3.84</v>
      </c>
      <c r="K23" s="218">
        <v>0.04</v>
      </c>
      <c r="L23" s="218">
        <v>0.09</v>
      </c>
      <c r="M23" s="218">
        <v>0.03</v>
      </c>
      <c r="N23" s="218">
        <v>0.04</v>
      </c>
      <c r="O23" s="218">
        <v>0.04</v>
      </c>
      <c r="P23" s="218">
        <v>7.0000000000000007E-2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-9.7899999999999991</v>
      </c>
      <c r="AH23" s="218">
        <v>0</v>
      </c>
      <c r="AI23" s="218">
        <v>0</v>
      </c>
      <c r="AJ23" s="218">
        <v>0</v>
      </c>
      <c r="AK23" s="218">
        <v>3.66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1.29</v>
      </c>
      <c r="E24" s="218">
        <v>0</v>
      </c>
      <c r="F24" s="218">
        <v>0</v>
      </c>
      <c r="G24" s="218">
        <v>3.01</v>
      </c>
      <c r="H24" s="218">
        <v>0</v>
      </c>
      <c r="I24" s="218">
        <v>0</v>
      </c>
      <c r="J24" s="218">
        <v>3.84</v>
      </c>
      <c r="K24" s="218">
        <v>0.04</v>
      </c>
      <c r="L24" s="218">
        <v>0.09</v>
      </c>
      <c r="M24" s="218">
        <v>0.03</v>
      </c>
      <c r="N24" s="218">
        <v>0.04</v>
      </c>
      <c r="O24" s="218">
        <v>0.04</v>
      </c>
      <c r="P24" s="218">
        <v>7.0000000000000007E-2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-9.7899999999999991</v>
      </c>
      <c r="AH24" s="218">
        <v>0</v>
      </c>
      <c r="AI24" s="218">
        <v>0</v>
      </c>
      <c r="AJ24" s="218">
        <v>0</v>
      </c>
      <c r="AK24" s="218">
        <v>3.66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1.24</v>
      </c>
      <c r="E25" s="218">
        <v>0</v>
      </c>
      <c r="F25" s="218">
        <v>0</v>
      </c>
      <c r="G25" s="218">
        <v>3.01</v>
      </c>
      <c r="H25" s="218">
        <v>0</v>
      </c>
      <c r="I25" s="218">
        <v>0</v>
      </c>
      <c r="J25" s="218">
        <v>3.84</v>
      </c>
      <c r="K25" s="218">
        <v>0</v>
      </c>
      <c r="L25" s="218">
        <v>0.09</v>
      </c>
      <c r="M25" s="218">
        <v>0.03</v>
      </c>
      <c r="N25" s="218">
        <v>0.04</v>
      </c>
      <c r="O25" s="218">
        <v>0.04</v>
      </c>
      <c r="P25" s="218">
        <v>7.0000000000000007E-2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-9.7899999999999991</v>
      </c>
      <c r="AH25" s="218">
        <v>0</v>
      </c>
      <c r="AI25" s="218">
        <v>0</v>
      </c>
      <c r="AJ25" s="218">
        <v>0</v>
      </c>
      <c r="AK25" s="218">
        <v>3.66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1.19</v>
      </c>
      <c r="E26" s="218">
        <v>0</v>
      </c>
      <c r="F26" s="218">
        <v>0</v>
      </c>
      <c r="G26" s="218">
        <v>3.01</v>
      </c>
      <c r="H26" s="218">
        <v>0</v>
      </c>
      <c r="I26" s="218">
        <v>0</v>
      </c>
      <c r="J26" s="218">
        <v>3.84</v>
      </c>
      <c r="K26" s="218">
        <v>0</v>
      </c>
      <c r="L26" s="218">
        <v>0.09</v>
      </c>
      <c r="M26" s="218">
        <v>0.03</v>
      </c>
      <c r="N26" s="218">
        <v>0.04</v>
      </c>
      <c r="O26" s="218">
        <v>0.04</v>
      </c>
      <c r="P26" s="218">
        <v>7.0000000000000007E-2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-9.7899999999999991</v>
      </c>
      <c r="AH26" s="218">
        <v>0</v>
      </c>
      <c r="AI26" s="218">
        <v>0</v>
      </c>
      <c r="AJ26" s="218">
        <v>0</v>
      </c>
      <c r="AK26" s="218">
        <v>3.66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1.1399999999999999</v>
      </c>
      <c r="E27" s="218">
        <v>0</v>
      </c>
      <c r="F27" s="218">
        <v>0</v>
      </c>
      <c r="G27" s="218">
        <v>3.11</v>
      </c>
      <c r="H27" s="218">
        <v>0</v>
      </c>
      <c r="I27" s="218">
        <v>0</v>
      </c>
      <c r="J27" s="218">
        <v>3.84</v>
      </c>
      <c r="K27" s="218">
        <v>0.04</v>
      </c>
      <c r="L27" s="218">
        <v>0.09</v>
      </c>
      <c r="M27" s="218">
        <v>0.03</v>
      </c>
      <c r="N27" s="218">
        <v>0.04</v>
      </c>
      <c r="O27" s="218">
        <v>0.04</v>
      </c>
      <c r="P27" s="218">
        <v>7.0000000000000007E-2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-0.05</v>
      </c>
      <c r="AD27" s="218">
        <v>0</v>
      </c>
      <c r="AE27" s="218">
        <v>0</v>
      </c>
      <c r="AF27" s="218">
        <v>0</v>
      </c>
      <c r="AG27" s="218">
        <v>-9.7899999999999991</v>
      </c>
      <c r="AH27" s="218">
        <v>0</v>
      </c>
      <c r="AI27" s="218">
        <v>0</v>
      </c>
      <c r="AJ27" s="218">
        <v>0</v>
      </c>
      <c r="AK27" s="218">
        <v>3.66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1.0900000000000001</v>
      </c>
      <c r="E28" s="218">
        <v>0</v>
      </c>
      <c r="F28" s="218">
        <v>0</v>
      </c>
      <c r="G28" s="218">
        <v>3.11</v>
      </c>
      <c r="H28" s="218">
        <v>0</v>
      </c>
      <c r="I28" s="218">
        <v>0</v>
      </c>
      <c r="J28" s="218">
        <v>3.84</v>
      </c>
      <c r="K28" s="218">
        <v>0.03</v>
      </c>
      <c r="L28" s="218">
        <v>0.09</v>
      </c>
      <c r="M28" s="218">
        <v>0.03</v>
      </c>
      <c r="N28" s="218">
        <v>0.04</v>
      </c>
      <c r="O28" s="218">
        <v>0.04</v>
      </c>
      <c r="P28" s="218">
        <v>7.0000000000000007E-2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-0.05</v>
      </c>
      <c r="AD28" s="218">
        <v>0</v>
      </c>
      <c r="AE28" s="218">
        <v>0</v>
      </c>
      <c r="AF28" s="218">
        <v>0</v>
      </c>
      <c r="AG28" s="218">
        <v>-9.7899999999999991</v>
      </c>
      <c r="AH28" s="218">
        <v>0</v>
      </c>
      <c r="AI28" s="218">
        <v>0</v>
      </c>
      <c r="AJ28" s="218">
        <v>0</v>
      </c>
      <c r="AK28" s="218">
        <v>3.66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1.0900000000000001</v>
      </c>
      <c r="E29" s="218">
        <v>0</v>
      </c>
      <c r="F29" s="218">
        <v>0</v>
      </c>
      <c r="G29" s="218">
        <v>3.06</v>
      </c>
      <c r="H29" s="218">
        <v>0</v>
      </c>
      <c r="I29" s="218">
        <v>0</v>
      </c>
      <c r="J29" s="218">
        <v>3.84</v>
      </c>
      <c r="K29" s="218">
        <v>0.03</v>
      </c>
      <c r="L29" s="218">
        <v>0.09</v>
      </c>
      <c r="M29" s="218">
        <v>0.03</v>
      </c>
      <c r="N29" s="218">
        <v>0.04</v>
      </c>
      <c r="O29" s="218">
        <v>0.04</v>
      </c>
      <c r="P29" s="218">
        <v>7.0000000000000007E-2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-0.05</v>
      </c>
      <c r="AD29" s="218">
        <v>0</v>
      </c>
      <c r="AE29" s="218">
        <v>0</v>
      </c>
      <c r="AF29" s="218">
        <v>0</v>
      </c>
      <c r="AG29" s="218">
        <v>-9.7899999999999991</v>
      </c>
      <c r="AH29" s="218">
        <v>0</v>
      </c>
      <c r="AI29" s="218">
        <v>0</v>
      </c>
      <c r="AJ29" s="218">
        <v>0</v>
      </c>
      <c r="AK29" s="218">
        <v>3.66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1.0900000000000001</v>
      </c>
      <c r="E30" s="218">
        <v>0</v>
      </c>
      <c r="F30" s="218">
        <v>0</v>
      </c>
      <c r="G30" s="218">
        <v>3.06</v>
      </c>
      <c r="H30" s="218">
        <v>0</v>
      </c>
      <c r="I30" s="218">
        <v>0</v>
      </c>
      <c r="J30" s="218">
        <v>3.84</v>
      </c>
      <c r="K30" s="218">
        <v>0</v>
      </c>
      <c r="L30" s="218">
        <v>0.09</v>
      </c>
      <c r="M30" s="218">
        <v>0.03</v>
      </c>
      <c r="N30" s="218">
        <v>0.04</v>
      </c>
      <c r="O30" s="218">
        <v>0.04</v>
      </c>
      <c r="P30" s="218">
        <v>7.0000000000000007E-2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-9.7899999999999991</v>
      </c>
      <c r="AH30" s="218">
        <v>0</v>
      </c>
      <c r="AI30" s="218">
        <v>0</v>
      </c>
      <c r="AJ30" s="218">
        <v>0</v>
      </c>
      <c r="AK30" s="218">
        <v>3.66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0.89</v>
      </c>
      <c r="E31" s="218">
        <v>0</v>
      </c>
      <c r="F31" s="218">
        <v>0</v>
      </c>
      <c r="G31" s="218">
        <v>3.06</v>
      </c>
      <c r="H31" s="218">
        <v>0</v>
      </c>
      <c r="I31" s="218">
        <v>0</v>
      </c>
      <c r="J31" s="218">
        <v>3.84</v>
      </c>
      <c r="K31" s="218">
        <v>0</v>
      </c>
      <c r="L31" s="218">
        <v>0.09</v>
      </c>
      <c r="M31" s="218">
        <v>0.03</v>
      </c>
      <c r="N31" s="218">
        <v>0.04</v>
      </c>
      <c r="O31" s="218">
        <v>0.04</v>
      </c>
      <c r="P31" s="218">
        <v>7.0000000000000007E-2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-8.39</v>
      </c>
      <c r="AH31" s="218">
        <v>0</v>
      </c>
      <c r="AI31" s="218">
        <v>0</v>
      </c>
      <c r="AJ31" s="218">
        <v>0</v>
      </c>
      <c r="AK31" s="218">
        <v>3.66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0.89</v>
      </c>
      <c r="E32" s="218">
        <v>0</v>
      </c>
      <c r="F32" s="218">
        <v>0</v>
      </c>
      <c r="G32" s="218">
        <v>3.06</v>
      </c>
      <c r="H32" s="218">
        <v>0</v>
      </c>
      <c r="I32" s="218">
        <v>0</v>
      </c>
      <c r="J32" s="218">
        <v>3.84</v>
      </c>
      <c r="K32" s="218">
        <v>0</v>
      </c>
      <c r="L32" s="218">
        <v>0.09</v>
      </c>
      <c r="M32" s="218">
        <v>0.03</v>
      </c>
      <c r="N32" s="218">
        <v>0.04</v>
      </c>
      <c r="O32" s="218">
        <v>0.04</v>
      </c>
      <c r="P32" s="218">
        <v>7.0000000000000007E-2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-8.39</v>
      </c>
      <c r="AH32" s="218">
        <v>0</v>
      </c>
      <c r="AI32" s="218">
        <v>0</v>
      </c>
      <c r="AJ32" s="218">
        <v>0</v>
      </c>
      <c r="AK32" s="218">
        <v>3.66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0.89</v>
      </c>
      <c r="E33" s="218">
        <v>0</v>
      </c>
      <c r="F33" s="218">
        <v>0</v>
      </c>
      <c r="G33" s="218">
        <v>3.06</v>
      </c>
      <c r="H33" s="218">
        <v>0</v>
      </c>
      <c r="I33" s="218">
        <v>0</v>
      </c>
      <c r="J33" s="218">
        <v>3.84</v>
      </c>
      <c r="K33" s="218">
        <v>0</v>
      </c>
      <c r="L33" s="218">
        <v>0.09</v>
      </c>
      <c r="M33" s="218">
        <v>0.03</v>
      </c>
      <c r="N33" s="218">
        <v>0.04</v>
      </c>
      <c r="O33" s="218">
        <v>0.04</v>
      </c>
      <c r="P33" s="218">
        <v>7.0000000000000007E-2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-8.39</v>
      </c>
      <c r="AH33" s="218">
        <v>0</v>
      </c>
      <c r="AI33" s="218">
        <v>0</v>
      </c>
      <c r="AJ33" s="218">
        <v>0</v>
      </c>
      <c r="AK33" s="218">
        <v>3.66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0.89</v>
      </c>
      <c r="E34" s="218">
        <v>0</v>
      </c>
      <c r="F34" s="218">
        <v>0</v>
      </c>
      <c r="G34" s="218">
        <v>3.06</v>
      </c>
      <c r="H34" s="218">
        <v>0</v>
      </c>
      <c r="I34" s="218">
        <v>0</v>
      </c>
      <c r="J34" s="218">
        <v>3.84</v>
      </c>
      <c r="K34" s="218">
        <v>0</v>
      </c>
      <c r="L34" s="218">
        <v>0.09</v>
      </c>
      <c r="M34" s="218">
        <v>0.03</v>
      </c>
      <c r="N34" s="218">
        <v>0.04</v>
      </c>
      <c r="O34" s="218">
        <v>0.04</v>
      </c>
      <c r="P34" s="218">
        <v>7.0000000000000007E-2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-8.39</v>
      </c>
      <c r="AH34" s="218">
        <v>0</v>
      </c>
      <c r="AI34" s="218">
        <v>0</v>
      </c>
      <c r="AJ34" s="218">
        <v>0</v>
      </c>
      <c r="AK34" s="218">
        <v>3.66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1.5</v>
      </c>
      <c r="E35" s="218">
        <v>0</v>
      </c>
      <c r="F35" s="218">
        <v>0</v>
      </c>
      <c r="G35" s="218">
        <v>3.11</v>
      </c>
      <c r="H35" s="218">
        <v>0</v>
      </c>
      <c r="I35" s="218">
        <v>0</v>
      </c>
      <c r="J35" s="218">
        <v>3.84</v>
      </c>
      <c r="K35" s="218">
        <v>0</v>
      </c>
      <c r="L35" s="218">
        <v>0</v>
      </c>
      <c r="M35" s="218">
        <v>0.03</v>
      </c>
      <c r="N35" s="218">
        <v>0.04</v>
      </c>
      <c r="O35" s="218">
        <v>0.04</v>
      </c>
      <c r="P35" s="218">
        <v>7.0000000000000007E-2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-8.39</v>
      </c>
      <c r="AH35" s="218">
        <v>0</v>
      </c>
      <c r="AI35" s="218">
        <v>0</v>
      </c>
      <c r="AJ35" s="218">
        <v>0</v>
      </c>
      <c r="AK35" s="218">
        <v>3.66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1.63</v>
      </c>
      <c r="E36" s="218">
        <v>0</v>
      </c>
      <c r="F36" s="218">
        <v>0</v>
      </c>
      <c r="G36" s="218">
        <v>3.09</v>
      </c>
      <c r="H36" s="218">
        <v>0</v>
      </c>
      <c r="I36" s="218">
        <v>0</v>
      </c>
      <c r="J36" s="218">
        <v>3.74</v>
      </c>
      <c r="K36" s="218">
        <v>0</v>
      </c>
      <c r="L36" s="218">
        <v>0</v>
      </c>
      <c r="M36" s="218">
        <v>0.03</v>
      </c>
      <c r="N36" s="218">
        <v>0.04</v>
      </c>
      <c r="O36" s="218">
        <v>0.04</v>
      </c>
      <c r="P36" s="218">
        <v>7.0000000000000007E-2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-8.39</v>
      </c>
      <c r="AH36" s="218">
        <v>0</v>
      </c>
      <c r="AI36" s="218">
        <v>0</v>
      </c>
      <c r="AJ36" s="218">
        <v>0</v>
      </c>
      <c r="AK36" s="218">
        <v>3.66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1.63</v>
      </c>
      <c r="E37" s="218">
        <v>0</v>
      </c>
      <c r="F37" s="218">
        <v>0</v>
      </c>
      <c r="G37" s="218">
        <v>3.04</v>
      </c>
      <c r="H37" s="218">
        <v>0</v>
      </c>
      <c r="I37" s="218">
        <v>0</v>
      </c>
      <c r="J37" s="218">
        <v>3.74</v>
      </c>
      <c r="K37" s="218">
        <v>0</v>
      </c>
      <c r="L37" s="218">
        <v>0</v>
      </c>
      <c r="M37" s="218">
        <v>0.03</v>
      </c>
      <c r="N37" s="218">
        <v>0.04</v>
      </c>
      <c r="O37" s="218">
        <v>0.04</v>
      </c>
      <c r="P37" s="218">
        <v>7.0000000000000007E-2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-8.39</v>
      </c>
      <c r="AH37" s="218">
        <v>0</v>
      </c>
      <c r="AI37" s="218">
        <v>0</v>
      </c>
      <c r="AJ37" s="218">
        <v>0</v>
      </c>
      <c r="AK37" s="218">
        <v>3.66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1.63</v>
      </c>
      <c r="E38" s="218">
        <v>0</v>
      </c>
      <c r="F38" s="218">
        <v>0</v>
      </c>
      <c r="G38" s="218">
        <v>3.04</v>
      </c>
      <c r="H38" s="218">
        <v>0</v>
      </c>
      <c r="I38" s="218">
        <v>0</v>
      </c>
      <c r="J38" s="218">
        <v>3.74</v>
      </c>
      <c r="K38" s="218">
        <v>0</v>
      </c>
      <c r="L38" s="218">
        <v>0</v>
      </c>
      <c r="M38" s="218">
        <v>0.03</v>
      </c>
      <c r="N38" s="218">
        <v>0.04</v>
      </c>
      <c r="O38" s="218">
        <v>0.04</v>
      </c>
      <c r="P38" s="218">
        <v>7.0000000000000007E-2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-0.05</v>
      </c>
      <c r="AD38" s="218">
        <v>0</v>
      </c>
      <c r="AE38" s="218">
        <v>0</v>
      </c>
      <c r="AF38" s="218">
        <v>0</v>
      </c>
      <c r="AG38" s="218">
        <v>-8.39</v>
      </c>
      <c r="AH38" s="218">
        <v>0</v>
      </c>
      <c r="AI38" s="218">
        <v>0</v>
      </c>
      <c r="AJ38" s="218">
        <v>0</v>
      </c>
      <c r="AK38" s="218">
        <v>3.66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1.63</v>
      </c>
      <c r="E39" s="218">
        <v>0</v>
      </c>
      <c r="F39" s="218">
        <v>0</v>
      </c>
      <c r="G39" s="218">
        <v>3.04</v>
      </c>
      <c r="H39" s="218">
        <v>0</v>
      </c>
      <c r="I39" s="218">
        <v>0</v>
      </c>
      <c r="J39" s="218">
        <v>3.74</v>
      </c>
      <c r="K39" s="218">
        <v>0</v>
      </c>
      <c r="L39" s="218">
        <v>0</v>
      </c>
      <c r="M39" s="218">
        <v>0.03</v>
      </c>
      <c r="N39" s="218">
        <v>0.04</v>
      </c>
      <c r="O39" s="218">
        <v>0.04</v>
      </c>
      <c r="P39" s="218">
        <v>7.0000000000000007E-2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-0.05</v>
      </c>
      <c r="AD39" s="218">
        <v>0</v>
      </c>
      <c r="AE39" s="218">
        <v>0</v>
      </c>
      <c r="AF39" s="218">
        <v>0</v>
      </c>
      <c r="AG39" s="218">
        <v>4.24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1.63</v>
      </c>
      <c r="E40" s="218">
        <v>0</v>
      </c>
      <c r="F40" s="218">
        <v>0</v>
      </c>
      <c r="G40" s="218">
        <v>3.04</v>
      </c>
      <c r="H40" s="218">
        <v>0</v>
      </c>
      <c r="I40" s="218">
        <v>0</v>
      </c>
      <c r="J40" s="218">
        <v>3.74</v>
      </c>
      <c r="K40" s="218">
        <v>0</v>
      </c>
      <c r="L40" s="218">
        <v>0</v>
      </c>
      <c r="M40" s="218">
        <v>0.03</v>
      </c>
      <c r="N40" s="218">
        <v>0.04</v>
      </c>
      <c r="O40" s="218">
        <v>0.04</v>
      </c>
      <c r="P40" s="218">
        <v>7.0000000000000007E-2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4.24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1.63</v>
      </c>
      <c r="E41" s="218">
        <v>0</v>
      </c>
      <c r="F41" s="218">
        <v>0</v>
      </c>
      <c r="G41" s="218">
        <v>3.04</v>
      </c>
      <c r="H41" s="218">
        <v>0</v>
      </c>
      <c r="I41" s="218">
        <v>0</v>
      </c>
      <c r="J41" s="218">
        <v>3.74</v>
      </c>
      <c r="K41" s="218">
        <v>0</v>
      </c>
      <c r="L41" s="218">
        <v>0</v>
      </c>
      <c r="M41" s="218">
        <v>0.03</v>
      </c>
      <c r="N41" s="218">
        <v>0.04</v>
      </c>
      <c r="O41" s="218">
        <v>0.04</v>
      </c>
      <c r="P41" s="218">
        <v>7.0000000000000007E-2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4.24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1.63</v>
      </c>
      <c r="E42" s="218">
        <v>0</v>
      </c>
      <c r="F42" s="218">
        <v>0</v>
      </c>
      <c r="G42" s="218">
        <v>3.04</v>
      </c>
      <c r="H42" s="218">
        <v>0</v>
      </c>
      <c r="I42" s="218">
        <v>0</v>
      </c>
      <c r="J42" s="218">
        <v>3.74</v>
      </c>
      <c r="K42" s="218">
        <v>0</v>
      </c>
      <c r="L42" s="218">
        <v>0</v>
      </c>
      <c r="M42" s="218">
        <v>0.03</v>
      </c>
      <c r="N42" s="218">
        <v>0.04</v>
      </c>
      <c r="O42" s="218">
        <v>0.04</v>
      </c>
      <c r="P42" s="218">
        <v>7.0000000000000007E-2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4.24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0.89</v>
      </c>
      <c r="E43" s="218">
        <v>0</v>
      </c>
      <c r="F43" s="218">
        <v>0</v>
      </c>
      <c r="G43" s="218">
        <v>3.04</v>
      </c>
      <c r="H43" s="218">
        <v>0</v>
      </c>
      <c r="I43" s="218">
        <v>0</v>
      </c>
      <c r="J43" s="218">
        <v>3.74</v>
      </c>
      <c r="K43" s="218">
        <v>0</v>
      </c>
      <c r="L43" s="218">
        <v>0</v>
      </c>
      <c r="M43" s="218">
        <v>0.03</v>
      </c>
      <c r="N43" s="218">
        <v>0.04</v>
      </c>
      <c r="O43" s="218">
        <v>0.04</v>
      </c>
      <c r="P43" s="218">
        <v>7.0000000000000007E-2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-0.05</v>
      </c>
      <c r="AD43" s="218">
        <v>0</v>
      </c>
      <c r="AE43" s="218">
        <v>0</v>
      </c>
      <c r="AF43" s="218">
        <v>0</v>
      </c>
      <c r="AG43" s="218">
        <v>4.24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0.89</v>
      </c>
      <c r="E44" s="218">
        <v>0</v>
      </c>
      <c r="F44" s="218">
        <v>0</v>
      </c>
      <c r="G44" s="218">
        <v>3.04</v>
      </c>
      <c r="H44" s="218">
        <v>0</v>
      </c>
      <c r="I44" s="218">
        <v>0</v>
      </c>
      <c r="J44" s="218">
        <v>3.74</v>
      </c>
      <c r="K44" s="218">
        <v>0</v>
      </c>
      <c r="L44" s="218">
        <v>0</v>
      </c>
      <c r="M44" s="218">
        <v>0.03</v>
      </c>
      <c r="N44" s="218">
        <v>0.04</v>
      </c>
      <c r="O44" s="218">
        <v>0.04</v>
      </c>
      <c r="P44" s="218">
        <v>7.0000000000000007E-2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4.24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0.89</v>
      </c>
      <c r="E45" s="218">
        <v>0</v>
      </c>
      <c r="F45" s="218">
        <v>0</v>
      </c>
      <c r="G45" s="218">
        <v>3.04</v>
      </c>
      <c r="H45" s="218">
        <v>0</v>
      </c>
      <c r="I45" s="218">
        <v>0</v>
      </c>
      <c r="J45" s="218">
        <v>3.74</v>
      </c>
      <c r="K45" s="218">
        <v>0</v>
      </c>
      <c r="L45" s="218">
        <v>0</v>
      </c>
      <c r="M45" s="218">
        <v>0.03</v>
      </c>
      <c r="N45" s="218">
        <v>0.04</v>
      </c>
      <c r="O45" s="218">
        <v>0.04</v>
      </c>
      <c r="P45" s="218">
        <v>7.0000000000000007E-2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-0.05</v>
      </c>
      <c r="AD45" s="218">
        <v>0</v>
      </c>
      <c r="AE45" s="218">
        <v>0</v>
      </c>
      <c r="AF45" s="218">
        <v>0</v>
      </c>
      <c r="AG45" s="218">
        <v>4.24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0.89</v>
      </c>
      <c r="E46" s="218">
        <v>0</v>
      </c>
      <c r="F46" s="218">
        <v>0</v>
      </c>
      <c r="G46" s="218">
        <v>3.04</v>
      </c>
      <c r="H46" s="218">
        <v>0</v>
      </c>
      <c r="I46" s="218">
        <v>0</v>
      </c>
      <c r="J46" s="218">
        <v>3.74</v>
      </c>
      <c r="K46" s="218">
        <v>0</v>
      </c>
      <c r="L46" s="218">
        <v>0</v>
      </c>
      <c r="M46" s="218">
        <v>0.03</v>
      </c>
      <c r="N46" s="218">
        <v>0.04</v>
      </c>
      <c r="O46" s="218">
        <v>0.04</v>
      </c>
      <c r="P46" s="218">
        <v>7.0000000000000007E-2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4.24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0.89</v>
      </c>
      <c r="E47" s="218">
        <v>0</v>
      </c>
      <c r="F47" s="218">
        <v>0</v>
      </c>
      <c r="G47" s="218">
        <v>3.04</v>
      </c>
      <c r="H47" s="218">
        <v>0</v>
      </c>
      <c r="I47" s="218">
        <v>0.02</v>
      </c>
      <c r="J47" s="218">
        <v>3.04</v>
      </c>
      <c r="K47" s="218">
        <v>0</v>
      </c>
      <c r="L47" s="218">
        <v>0</v>
      </c>
      <c r="M47" s="218">
        <v>0.03</v>
      </c>
      <c r="N47" s="218">
        <v>0.04</v>
      </c>
      <c r="O47" s="218">
        <v>0.04</v>
      </c>
      <c r="P47" s="218">
        <v>7.0000000000000007E-2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3.63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0.89</v>
      </c>
      <c r="E48" s="218">
        <v>0</v>
      </c>
      <c r="F48" s="218">
        <v>0</v>
      </c>
      <c r="G48" s="218">
        <v>3.04</v>
      </c>
      <c r="H48" s="218">
        <v>0</v>
      </c>
      <c r="I48" s="218">
        <v>0.02</v>
      </c>
      <c r="J48" s="218">
        <v>3.04</v>
      </c>
      <c r="K48" s="218">
        <v>0</v>
      </c>
      <c r="L48" s="218">
        <v>0</v>
      </c>
      <c r="M48" s="218">
        <v>0.03</v>
      </c>
      <c r="N48" s="218">
        <v>0.04</v>
      </c>
      <c r="O48" s="218">
        <v>0.04</v>
      </c>
      <c r="P48" s="218">
        <v>7.0000000000000007E-2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3.63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1.5</v>
      </c>
      <c r="E49" s="218">
        <v>0</v>
      </c>
      <c r="F49" s="218">
        <v>0</v>
      </c>
      <c r="G49" s="218">
        <v>3.04</v>
      </c>
      <c r="H49" s="218">
        <v>0</v>
      </c>
      <c r="I49" s="218">
        <v>0</v>
      </c>
      <c r="J49" s="218">
        <v>3.74</v>
      </c>
      <c r="K49" s="218">
        <v>0</v>
      </c>
      <c r="L49" s="218">
        <v>0</v>
      </c>
      <c r="M49" s="218">
        <v>0.03</v>
      </c>
      <c r="N49" s="218">
        <v>0.04</v>
      </c>
      <c r="O49" s="218">
        <v>0.04</v>
      </c>
      <c r="P49" s="218">
        <v>7.0000000000000007E-2</v>
      </c>
      <c r="Q49" s="218">
        <v>0</v>
      </c>
      <c r="R49" s="218">
        <v>0.11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3.63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1.63</v>
      </c>
      <c r="E50" s="218">
        <v>0</v>
      </c>
      <c r="F50" s="218">
        <v>0</v>
      </c>
      <c r="G50" s="218">
        <v>3.04</v>
      </c>
      <c r="H50" s="218">
        <v>0</v>
      </c>
      <c r="I50" s="218">
        <v>0</v>
      </c>
      <c r="J50" s="218">
        <v>3.74</v>
      </c>
      <c r="K50" s="218">
        <v>0</v>
      </c>
      <c r="L50" s="218">
        <v>0</v>
      </c>
      <c r="M50" s="218">
        <v>0.03</v>
      </c>
      <c r="N50" s="218">
        <v>0.04</v>
      </c>
      <c r="O50" s="218">
        <v>0.04</v>
      </c>
      <c r="P50" s="218">
        <v>7.0000000000000007E-2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3.63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1.63</v>
      </c>
      <c r="E51" s="218">
        <v>0</v>
      </c>
      <c r="F51" s="218">
        <v>0</v>
      </c>
      <c r="G51" s="218">
        <v>3.04</v>
      </c>
      <c r="H51" s="218">
        <v>0</v>
      </c>
      <c r="I51" s="218">
        <v>0</v>
      </c>
      <c r="J51" s="218">
        <v>3.74</v>
      </c>
      <c r="K51" s="218">
        <v>0</v>
      </c>
      <c r="L51" s="218">
        <v>0</v>
      </c>
      <c r="M51" s="218">
        <v>0.03</v>
      </c>
      <c r="N51" s="218">
        <v>0.04</v>
      </c>
      <c r="O51" s="218">
        <v>0.04</v>
      </c>
      <c r="P51" s="218">
        <v>7.0000000000000007E-2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3.03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1.63</v>
      </c>
      <c r="E52" s="218">
        <v>0</v>
      </c>
      <c r="F52" s="218">
        <v>0</v>
      </c>
      <c r="G52" s="218">
        <v>3.04</v>
      </c>
      <c r="H52" s="218">
        <v>0</v>
      </c>
      <c r="I52" s="218">
        <v>0</v>
      </c>
      <c r="J52" s="218">
        <v>3.74</v>
      </c>
      <c r="K52" s="218">
        <v>0</v>
      </c>
      <c r="L52" s="218">
        <v>0</v>
      </c>
      <c r="M52" s="218">
        <v>0.03</v>
      </c>
      <c r="N52" s="218">
        <v>0.04</v>
      </c>
      <c r="O52" s="218">
        <v>0.04</v>
      </c>
      <c r="P52" s="218">
        <v>7.0000000000000007E-2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3.03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1.63</v>
      </c>
      <c r="E53" s="218">
        <v>0</v>
      </c>
      <c r="F53" s="218">
        <v>0</v>
      </c>
      <c r="G53" s="218">
        <v>3.04</v>
      </c>
      <c r="H53" s="218">
        <v>0</v>
      </c>
      <c r="I53" s="218">
        <v>0</v>
      </c>
      <c r="J53" s="218">
        <v>3.74</v>
      </c>
      <c r="K53" s="218">
        <v>0</v>
      </c>
      <c r="L53" s="218">
        <v>0</v>
      </c>
      <c r="M53" s="218">
        <v>0.03</v>
      </c>
      <c r="N53" s="218">
        <v>0.04</v>
      </c>
      <c r="O53" s="218">
        <v>0.04</v>
      </c>
      <c r="P53" s="218">
        <v>7.0000000000000007E-2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3.03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1.63</v>
      </c>
      <c r="E54" s="218">
        <v>0</v>
      </c>
      <c r="F54" s="218">
        <v>0</v>
      </c>
      <c r="G54" s="218">
        <v>3.04</v>
      </c>
      <c r="H54" s="218">
        <v>0</v>
      </c>
      <c r="I54" s="218">
        <v>0</v>
      </c>
      <c r="J54" s="218">
        <v>3.74</v>
      </c>
      <c r="K54" s="218">
        <v>0</v>
      </c>
      <c r="L54" s="218">
        <v>0</v>
      </c>
      <c r="M54" s="218">
        <v>0.03</v>
      </c>
      <c r="N54" s="218">
        <v>0.04</v>
      </c>
      <c r="O54" s="218">
        <v>0.04</v>
      </c>
      <c r="P54" s="218">
        <v>7.0000000000000007E-2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3.03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1.63</v>
      </c>
      <c r="E55" s="218">
        <v>0</v>
      </c>
      <c r="F55" s="218">
        <v>0</v>
      </c>
      <c r="G55" s="218">
        <v>3.04</v>
      </c>
      <c r="H55" s="218">
        <v>0</v>
      </c>
      <c r="I55" s="218">
        <v>0</v>
      </c>
      <c r="J55" s="218">
        <v>3.74</v>
      </c>
      <c r="K55" s="218">
        <v>0</v>
      </c>
      <c r="L55" s="218">
        <v>0.09</v>
      </c>
      <c r="M55" s="218">
        <v>0.03</v>
      </c>
      <c r="N55" s="218">
        <v>0.04</v>
      </c>
      <c r="O55" s="218">
        <v>0.04</v>
      </c>
      <c r="P55" s="218">
        <v>7.0000000000000007E-2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3.03</v>
      </c>
      <c r="AH55" s="218">
        <v>6.06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1.63</v>
      </c>
      <c r="E56" s="218">
        <v>0</v>
      </c>
      <c r="F56" s="218">
        <v>0</v>
      </c>
      <c r="G56" s="218">
        <v>3.04</v>
      </c>
      <c r="H56" s="218">
        <v>0</v>
      </c>
      <c r="I56" s="218">
        <v>0</v>
      </c>
      <c r="J56" s="218">
        <v>3.74</v>
      </c>
      <c r="K56" s="218">
        <v>0.04</v>
      </c>
      <c r="L56" s="218">
        <v>0.09</v>
      </c>
      <c r="M56" s="218">
        <v>0.03</v>
      </c>
      <c r="N56" s="218">
        <v>0.04</v>
      </c>
      <c r="O56" s="218">
        <v>0.04</v>
      </c>
      <c r="P56" s="218">
        <v>7.0000000000000007E-2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3.03</v>
      </c>
      <c r="AH56" s="218">
        <v>6.06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1.63</v>
      </c>
      <c r="E57" s="218">
        <v>0</v>
      </c>
      <c r="F57" s="218">
        <v>0</v>
      </c>
      <c r="G57" s="218">
        <v>3.04</v>
      </c>
      <c r="H57" s="218">
        <v>0</v>
      </c>
      <c r="I57" s="218">
        <v>0</v>
      </c>
      <c r="J57" s="218">
        <v>3.74</v>
      </c>
      <c r="K57" s="218">
        <v>0</v>
      </c>
      <c r="L57" s="218">
        <v>0.09</v>
      </c>
      <c r="M57" s="218">
        <v>0.03</v>
      </c>
      <c r="N57" s="218">
        <v>0.04</v>
      </c>
      <c r="O57" s="218">
        <v>0.04</v>
      </c>
      <c r="P57" s="218">
        <v>7.0000000000000007E-2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3.03</v>
      </c>
      <c r="AH57" s="218">
        <v>12.12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1.63</v>
      </c>
      <c r="E58" s="218">
        <v>0</v>
      </c>
      <c r="F58" s="218">
        <v>0</v>
      </c>
      <c r="G58" s="218">
        <v>3.04</v>
      </c>
      <c r="H58" s="218">
        <v>0</v>
      </c>
      <c r="I58" s="218">
        <v>0</v>
      </c>
      <c r="J58" s="218">
        <v>3.74</v>
      </c>
      <c r="K58" s="218">
        <v>0</v>
      </c>
      <c r="L58" s="218">
        <v>0.09</v>
      </c>
      <c r="M58" s="218">
        <v>0.03</v>
      </c>
      <c r="N58" s="218">
        <v>0.04</v>
      </c>
      <c r="O58" s="218">
        <v>0.04</v>
      </c>
      <c r="P58" s="218">
        <v>7.0000000000000007E-2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3.03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1.63</v>
      </c>
      <c r="E59" s="218">
        <v>0</v>
      </c>
      <c r="F59" s="218">
        <v>0</v>
      </c>
      <c r="G59" s="218">
        <v>2.93</v>
      </c>
      <c r="H59" s="218">
        <v>0</v>
      </c>
      <c r="I59" s="218">
        <v>0</v>
      </c>
      <c r="J59" s="218">
        <v>3.74</v>
      </c>
      <c r="K59" s="218">
        <v>0.04</v>
      </c>
      <c r="L59" s="218">
        <v>0.09</v>
      </c>
      <c r="M59" s="218">
        <v>0.03</v>
      </c>
      <c r="N59" s="218">
        <v>0.04</v>
      </c>
      <c r="O59" s="218">
        <v>0.04</v>
      </c>
      <c r="P59" s="218">
        <v>7.0000000000000007E-2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3.03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1.63</v>
      </c>
      <c r="E60" s="218">
        <v>0</v>
      </c>
      <c r="F60" s="218">
        <v>0</v>
      </c>
      <c r="G60" s="218">
        <v>2.93</v>
      </c>
      <c r="H60" s="218">
        <v>0</v>
      </c>
      <c r="I60" s="218">
        <v>0</v>
      </c>
      <c r="J60" s="218">
        <v>3.74</v>
      </c>
      <c r="K60" s="218">
        <v>0.06</v>
      </c>
      <c r="L60" s="218">
        <v>0.09</v>
      </c>
      <c r="M60" s="218">
        <v>0.03</v>
      </c>
      <c r="N60" s="218">
        <v>0.04</v>
      </c>
      <c r="O60" s="218">
        <v>0.04</v>
      </c>
      <c r="P60" s="218">
        <v>7.0000000000000007E-2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3.03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1.63</v>
      </c>
      <c r="E61" s="218">
        <v>0</v>
      </c>
      <c r="F61" s="218">
        <v>0</v>
      </c>
      <c r="G61" s="218">
        <v>2.93</v>
      </c>
      <c r="H61" s="218">
        <v>0</v>
      </c>
      <c r="I61" s="218">
        <v>0</v>
      </c>
      <c r="J61" s="218">
        <v>3.74</v>
      </c>
      <c r="K61" s="218">
        <v>0.04</v>
      </c>
      <c r="L61" s="218">
        <v>0.09</v>
      </c>
      <c r="M61" s="218">
        <v>0.03</v>
      </c>
      <c r="N61" s="218">
        <v>0.04</v>
      </c>
      <c r="O61" s="218">
        <v>0.04</v>
      </c>
      <c r="P61" s="218">
        <v>0.04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3.03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1.63</v>
      </c>
      <c r="E62" s="218">
        <v>0</v>
      </c>
      <c r="F62" s="218">
        <v>0</v>
      </c>
      <c r="G62" s="218">
        <v>2.93</v>
      </c>
      <c r="H62" s="218">
        <v>0</v>
      </c>
      <c r="I62" s="218">
        <v>0</v>
      </c>
      <c r="J62" s="218">
        <v>3.74</v>
      </c>
      <c r="K62" s="218">
        <v>0.04</v>
      </c>
      <c r="L62" s="218">
        <v>0.09</v>
      </c>
      <c r="M62" s="218">
        <v>0.03</v>
      </c>
      <c r="N62" s="218">
        <v>0.04</v>
      </c>
      <c r="O62" s="218">
        <v>0.04</v>
      </c>
      <c r="P62" s="218">
        <v>0.04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3.03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1.63</v>
      </c>
      <c r="E63" s="218">
        <v>0</v>
      </c>
      <c r="F63" s="218">
        <v>0</v>
      </c>
      <c r="G63" s="218">
        <v>2.93</v>
      </c>
      <c r="H63" s="218">
        <v>0</v>
      </c>
      <c r="I63" s="218">
        <v>0</v>
      </c>
      <c r="J63" s="218">
        <v>3.74</v>
      </c>
      <c r="K63" s="218">
        <v>0.04</v>
      </c>
      <c r="L63" s="218">
        <v>0.09</v>
      </c>
      <c r="M63" s="218">
        <v>0.03</v>
      </c>
      <c r="N63" s="218">
        <v>0.04</v>
      </c>
      <c r="O63" s="218">
        <v>0.04</v>
      </c>
      <c r="P63" s="218">
        <v>0.1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0.61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1.63</v>
      </c>
      <c r="E64" s="218">
        <v>0</v>
      </c>
      <c r="F64" s="218">
        <v>0</v>
      </c>
      <c r="G64" s="218">
        <v>2.93</v>
      </c>
      <c r="H64" s="218">
        <v>0</v>
      </c>
      <c r="I64" s="218">
        <v>0</v>
      </c>
      <c r="J64" s="218">
        <v>3.74</v>
      </c>
      <c r="K64" s="218">
        <v>0.04</v>
      </c>
      <c r="L64" s="218">
        <v>0.09</v>
      </c>
      <c r="M64" s="218">
        <v>0.03</v>
      </c>
      <c r="N64" s="218">
        <v>0.04</v>
      </c>
      <c r="O64" s="218">
        <v>0.04</v>
      </c>
      <c r="P64" s="218">
        <v>0.05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0.61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1.63</v>
      </c>
      <c r="E65" s="218">
        <v>0</v>
      </c>
      <c r="F65" s="218">
        <v>0</v>
      </c>
      <c r="G65" s="218">
        <v>2.93</v>
      </c>
      <c r="H65" s="218">
        <v>0</v>
      </c>
      <c r="I65" s="218">
        <v>0</v>
      </c>
      <c r="J65" s="218">
        <v>3.74</v>
      </c>
      <c r="K65" s="218">
        <v>0.04</v>
      </c>
      <c r="L65" s="218">
        <v>0.09</v>
      </c>
      <c r="M65" s="218">
        <v>0.03</v>
      </c>
      <c r="N65" s="218">
        <v>0.04</v>
      </c>
      <c r="O65" s="218">
        <v>0.04</v>
      </c>
      <c r="P65" s="218">
        <v>0.05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0.61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1.63</v>
      </c>
      <c r="E66" s="218">
        <v>0</v>
      </c>
      <c r="F66" s="218">
        <v>0</v>
      </c>
      <c r="G66" s="218">
        <v>2.93</v>
      </c>
      <c r="H66" s="218">
        <v>0</v>
      </c>
      <c r="I66" s="218">
        <v>0</v>
      </c>
      <c r="J66" s="218">
        <v>3.74</v>
      </c>
      <c r="K66" s="218">
        <v>0.04</v>
      </c>
      <c r="L66" s="218">
        <v>0.09</v>
      </c>
      <c r="M66" s="218">
        <v>0.03</v>
      </c>
      <c r="N66" s="218">
        <v>0.04</v>
      </c>
      <c r="O66" s="218">
        <v>0.04</v>
      </c>
      <c r="P66" s="218">
        <v>0.05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0.61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1.63</v>
      </c>
      <c r="E67" s="218">
        <v>0</v>
      </c>
      <c r="F67" s="218">
        <v>0</v>
      </c>
      <c r="G67" s="218">
        <v>2.93</v>
      </c>
      <c r="H67" s="218">
        <v>0</v>
      </c>
      <c r="I67" s="218">
        <v>0</v>
      </c>
      <c r="J67" s="218">
        <v>3.74</v>
      </c>
      <c r="K67" s="218">
        <v>0.04</v>
      </c>
      <c r="L67" s="218">
        <v>0.09</v>
      </c>
      <c r="M67" s="218">
        <v>0.03</v>
      </c>
      <c r="N67" s="218">
        <v>0.04</v>
      </c>
      <c r="O67" s="218">
        <v>0.04</v>
      </c>
      <c r="P67" s="218">
        <v>0.05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0.64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0.64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1.63</v>
      </c>
      <c r="E68" s="218">
        <v>0</v>
      </c>
      <c r="F68" s="218">
        <v>0</v>
      </c>
      <c r="G68" s="218">
        <v>2.93</v>
      </c>
      <c r="H68" s="218">
        <v>0</v>
      </c>
      <c r="I68" s="218">
        <v>0</v>
      </c>
      <c r="J68" s="218">
        <v>3.74</v>
      </c>
      <c r="K68" s="218">
        <v>0.04</v>
      </c>
      <c r="L68" s="218">
        <v>0.09</v>
      </c>
      <c r="M68" s="218">
        <v>0.03</v>
      </c>
      <c r="N68" s="218">
        <v>0.04</v>
      </c>
      <c r="O68" s="218">
        <v>0.04</v>
      </c>
      <c r="P68" s="218">
        <v>0.05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0.55000000000000004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0.64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1.63</v>
      </c>
      <c r="E69" s="218">
        <v>0</v>
      </c>
      <c r="F69" s="218">
        <v>0</v>
      </c>
      <c r="G69" s="218">
        <v>2.93</v>
      </c>
      <c r="H69" s="218">
        <v>0</v>
      </c>
      <c r="I69" s="218">
        <v>0</v>
      </c>
      <c r="J69" s="218">
        <v>3.74</v>
      </c>
      <c r="K69" s="218">
        <v>0.04</v>
      </c>
      <c r="L69" s="218">
        <v>0.09</v>
      </c>
      <c r="M69" s="218">
        <v>0.03</v>
      </c>
      <c r="N69" s="218">
        <v>0.04</v>
      </c>
      <c r="O69" s="218">
        <v>0.04</v>
      </c>
      <c r="P69" s="218">
        <v>0.05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0.55000000000000004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0.64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1.63</v>
      </c>
      <c r="E70" s="218">
        <v>0</v>
      </c>
      <c r="F70" s="218">
        <v>0</v>
      </c>
      <c r="G70" s="218">
        <v>2.93</v>
      </c>
      <c r="H70" s="218">
        <v>0</v>
      </c>
      <c r="I70" s="218">
        <v>0</v>
      </c>
      <c r="J70" s="218">
        <v>3.74</v>
      </c>
      <c r="K70" s="218">
        <v>0.04</v>
      </c>
      <c r="L70" s="218">
        <v>0.09</v>
      </c>
      <c r="M70" s="218">
        <v>0.03</v>
      </c>
      <c r="N70" s="218">
        <v>0.04</v>
      </c>
      <c r="O70" s="218">
        <v>0.04</v>
      </c>
      <c r="P70" s="218">
        <v>0.05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0.54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0.64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0.82</v>
      </c>
      <c r="E71" s="218">
        <v>0</v>
      </c>
      <c r="F71" s="218">
        <v>0</v>
      </c>
      <c r="G71" s="218">
        <v>2.93</v>
      </c>
      <c r="H71" s="218">
        <v>0</v>
      </c>
      <c r="I71" s="218">
        <v>0</v>
      </c>
      <c r="J71" s="218">
        <v>3.74</v>
      </c>
      <c r="K71" s="218">
        <v>0.04</v>
      </c>
      <c r="L71" s="218">
        <v>0.09</v>
      </c>
      <c r="M71" s="218">
        <v>0.03</v>
      </c>
      <c r="N71" s="218">
        <v>0.04</v>
      </c>
      <c r="O71" s="218">
        <v>0.04</v>
      </c>
      <c r="P71" s="218">
        <v>0.05</v>
      </c>
      <c r="Q71" s="218">
        <v>0</v>
      </c>
      <c r="R71" s="218">
        <v>0</v>
      </c>
      <c r="S71" s="218">
        <v>0</v>
      </c>
      <c r="T71" s="218">
        <v>0.04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0.64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0.64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0.82</v>
      </c>
      <c r="E72" s="218">
        <v>0</v>
      </c>
      <c r="F72" s="218">
        <v>0</v>
      </c>
      <c r="G72" s="218">
        <v>2.93</v>
      </c>
      <c r="H72" s="218">
        <v>0</v>
      </c>
      <c r="I72" s="218">
        <v>0</v>
      </c>
      <c r="J72" s="218">
        <v>3.74</v>
      </c>
      <c r="K72" s="218">
        <v>0.04</v>
      </c>
      <c r="L72" s="218">
        <v>0.09</v>
      </c>
      <c r="M72" s="218">
        <v>0.03</v>
      </c>
      <c r="N72" s="218">
        <v>0.04</v>
      </c>
      <c r="O72" s="218">
        <v>0.04</v>
      </c>
      <c r="P72" s="218">
        <v>0.05</v>
      </c>
      <c r="Q72" s="218">
        <v>0</v>
      </c>
      <c r="R72" s="218">
        <v>0</v>
      </c>
      <c r="S72" s="218">
        <v>0</v>
      </c>
      <c r="T72" s="218">
        <v>0.04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0.65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0.64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0.82</v>
      </c>
      <c r="E73" s="218">
        <v>0</v>
      </c>
      <c r="F73" s="218">
        <v>0</v>
      </c>
      <c r="G73" s="218">
        <v>2.93</v>
      </c>
      <c r="H73" s="218">
        <v>0</v>
      </c>
      <c r="I73" s="218">
        <v>0</v>
      </c>
      <c r="J73" s="218">
        <v>3.74</v>
      </c>
      <c r="K73" s="218">
        <v>0.04</v>
      </c>
      <c r="L73" s="218">
        <v>0.09</v>
      </c>
      <c r="M73" s="218">
        <v>0.03</v>
      </c>
      <c r="N73" s="218">
        <v>0.04</v>
      </c>
      <c r="O73" s="218">
        <v>0.04</v>
      </c>
      <c r="P73" s="218">
        <v>0.05</v>
      </c>
      <c r="Q73" s="218">
        <v>0</v>
      </c>
      <c r="R73" s="218">
        <v>0</v>
      </c>
      <c r="S73" s="218">
        <v>0</v>
      </c>
      <c r="T73" s="218">
        <v>0.04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0.65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0.64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0.82</v>
      </c>
      <c r="E74" s="218">
        <v>0</v>
      </c>
      <c r="F74" s="218">
        <v>0</v>
      </c>
      <c r="G74" s="218">
        <v>2.93</v>
      </c>
      <c r="H74" s="218">
        <v>0</v>
      </c>
      <c r="I74" s="218">
        <v>0</v>
      </c>
      <c r="J74" s="218">
        <v>3.74</v>
      </c>
      <c r="K74" s="218">
        <v>0.04</v>
      </c>
      <c r="L74" s="218">
        <v>0.09</v>
      </c>
      <c r="M74" s="218">
        <v>0.03</v>
      </c>
      <c r="N74" s="218">
        <v>0.04</v>
      </c>
      <c r="O74" s="218">
        <v>0.04</v>
      </c>
      <c r="P74" s="218">
        <v>0.05</v>
      </c>
      <c r="Q74" s="218">
        <v>0</v>
      </c>
      <c r="R74" s="218">
        <v>0</v>
      </c>
      <c r="S74" s="218">
        <v>0</v>
      </c>
      <c r="T74" s="218">
        <v>0.04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0.65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0.64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0.82</v>
      </c>
      <c r="E75" s="218">
        <v>0</v>
      </c>
      <c r="F75" s="218">
        <v>0</v>
      </c>
      <c r="G75" s="218">
        <v>2.93</v>
      </c>
      <c r="H75" s="218">
        <v>0</v>
      </c>
      <c r="I75" s="218">
        <v>0</v>
      </c>
      <c r="J75" s="218">
        <v>3.74</v>
      </c>
      <c r="K75" s="218">
        <v>0.04</v>
      </c>
      <c r="L75" s="218">
        <v>0.09</v>
      </c>
      <c r="M75" s="218">
        <v>0.03</v>
      </c>
      <c r="N75" s="218">
        <v>0.04</v>
      </c>
      <c r="O75" s="218">
        <v>0.04</v>
      </c>
      <c r="P75" s="218">
        <v>0.05</v>
      </c>
      <c r="Q75" s="218">
        <v>0</v>
      </c>
      <c r="R75" s="218">
        <v>0</v>
      </c>
      <c r="S75" s="218">
        <v>0</v>
      </c>
      <c r="T75" s="218">
        <v>0.04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0.65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0.74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0.82</v>
      </c>
      <c r="E76" s="218">
        <v>0</v>
      </c>
      <c r="F76" s="218">
        <v>0</v>
      </c>
      <c r="G76" s="218">
        <v>2.93</v>
      </c>
      <c r="H76" s="218">
        <v>0</v>
      </c>
      <c r="I76" s="218">
        <v>0</v>
      </c>
      <c r="J76" s="218">
        <v>3.74</v>
      </c>
      <c r="K76" s="218">
        <v>0.04</v>
      </c>
      <c r="L76" s="218">
        <v>0.09</v>
      </c>
      <c r="M76" s="218">
        <v>0.03</v>
      </c>
      <c r="N76" s="218">
        <v>0.04</v>
      </c>
      <c r="O76" s="218">
        <v>0.04</v>
      </c>
      <c r="P76" s="218">
        <v>0.05</v>
      </c>
      <c r="Q76" s="218">
        <v>0</v>
      </c>
      <c r="R76" s="218">
        <v>0</v>
      </c>
      <c r="S76" s="218">
        <v>0</v>
      </c>
      <c r="T76" s="218">
        <v>0.04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0.74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0.82</v>
      </c>
      <c r="E77" s="218">
        <v>0</v>
      </c>
      <c r="F77" s="218">
        <v>0</v>
      </c>
      <c r="G77" s="218">
        <v>2.93</v>
      </c>
      <c r="H77" s="218">
        <v>0</v>
      </c>
      <c r="I77" s="218">
        <v>0</v>
      </c>
      <c r="J77" s="218">
        <v>3.74</v>
      </c>
      <c r="K77" s="218">
        <v>0.04</v>
      </c>
      <c r="L77" s="218">
        <v>0.09</v>
      </c>
      <c r="M77" s="218">
        <v>0.03</v>
      </c>
      <c r="N77" s="218">
        <v>0.04</v>
      </c>
      <c r="O77" s="218">
        <v>0.04</v>
      </c>
      <c r="P77" s="218">
        <v>0.05</v>
      </c>
      <c r="Q77" s="218">
        <v>0</v>
      </c>
      <c r="R77" s="218">
        <v>0</v>
      </c>
      <c r="S77" s="218">
        <v>0</v>
      </c>
      <c r="T77" s="218">
        <v>0.04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0.5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0.74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0.82</v>
      </c>
      <c r="E78" s="218">
        <v>0</v>
      </c>
      <c r="F78" s="218">
        <v>0</v>
      </c>
      <c r="G78" s="218">
        <v>2.93</v>
      </c>
      <c r="H78" s="218">
        <v>0</v>
      </c>
      <c r="I78" s="218">
        <v>0</v>
      </c>
      <c r="J78" s="218">
        <v>3.74</v>
      </c>
      <c r="K78" s="218">
        <v>0.04</v>
      </c>
      <c r="L78" s="218">
        <v>0.09</v>
      </c>
      <c r="M78" s="218">
        <v>0.03</v>
      </c>
      <c r="N78" s="218">
        <v>0.04</v>
      </c>
      <c r="O78" s="218">
        <v>0.04</v>
      </c>
      <c r="P78" s="218">
        <v>0.05</v>
      </c>
      <c r="Q78" s="218">
        <v>0</v>
      </c>
      <c r="R78" s="218">
        <v>0</v>
      </c>
      <c r="S78" s="218">
        <v>0</v>
      </c>
      <c r="T78" s="218">
        <v>0.04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0.74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0.82</v>
      </c>
      <c r="E79" s="218">
        <v>0</v>
      </c>
      <c r="F79" s="218">
        <v>0</v>
      </c>
      <c r="G79" s="218">
        <v>2.93</v>
      </c>
      <c r="H79" s="218">
        <v>0</v>
      </c>
      <c r="I79" s="218">
        <v>0</v>
      </c>
      <c r="J79" s="218">
        <v>3.74</v>
      </c>
      <c r="K79" s="218">
        <v>0.04</v>
      </c>
      <c r="L79" s="218">
        <v>0.09</v>
      </c>
      <c r="M79" s="218">
        <v>0.03</v>
      </c>
      <c r="N79" s="218">
        <v>0.04</v>
      </c>
      <c r="O79" s="218">
        <v>0.04</v>
      </c>
      <c r="P79" s="218">
        <v>0.05</v>
      </c>
      <c r="Q79" s="218">
        <v>0</v>
      </c>
      <c r="R79" s="218">
        <v>0</v>
      </c>
      <c r="S79" s="218">
        <v>0</v>
      </c>
      <c r="T79" s="218">
        <v>0.04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1.34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0.82</v>
      </c>
      <c r="E80" s="218">
        <v>0</v>
      </c>
      <c r="F80" s="218">
        <v>0</v>
      </c>
      <c r="G80" s="218">
        <v>2.93</v>
      </c>
      <c r="H80" s="218">
        <v>0</v>
      </c>
      <c r="I80" s="218">
        <v>0</v>
      </c>
      <c r="J80" s="218">
        <v>3.74</v>
      </c>
      <c r="K80" s="218">
        <v>0.04</v>
      </c>
      <c r="L80" s="218">
        <v>0.09</v>
      </c>
      <c r="M80" s="218">
        <v>0.03</v>
      </c>
      <c r="N80" s="218">
        <v>0.04</v>
      </c>
      <c r="O80" s="218">
        <v>0.04</v>
      </c>
      <c r="P80" s="218">
        <v>0.05</v>
      </c>
      <c r="Q80" s="218">
        <v>0</v>
      </c>
      <c r="R80" s="218">
        <v>0</v>
      </c>
      <c r="S80" s="218">
        <v>0</v>
      </c>
      <c r="T80" s="218">
        <v>0.04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1.34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0.82</v>
      </c>
      <c r="E81" s="218">
        <v>0</v>
      </c>
      <c r="F81" s="218">
        <v>0</v>
      </c>
      <c r="G81" s="218">
        <v>2.93</v>
      </c>
      <c r="H81" s="218">
        <v>0</v>
      </c>
      <c r="I81" s="218">
        <v>0</v>
      </c>
      <c r="J81" s="218">
        <v>3.74</v>
      </c>
      <c r="K81" s="218">
        <v>0.04</v>
      </c>
      <c r="L81" s="218">
        <v>0.09</v>
      </c>
      <c r="M81" s="218">
        <v>0.03</v>
      </c>
      <c r="N81" s="218">
        <v>0.04</v>
      </c>
      <c r="O81" s="218">
        <v>0.04</v>
      </c>
      <c r="P81" s="218">
        <v>0.05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1.34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0.82</v>
      </c>
      <c r="E82" s="218">
        <v>0</v>
      </c>
      <c r="F82" s="218">
        <v>0</v>
      </c>
      <c r="G82" s="218">
        <v>2.93</v>
      </c>
      <c r="H82" s="218">
        <v>0</v>
      </c>
      <c r="I82" s="218">
        <v>0</v>
      </c>
      <c r="J82" s="218">
        <v>3.74</v>
      </c>
      <c r="K82" s="218">
        <v>0.04</v>
      </c>
      <c r="L82" s="218">
        <v>0.09</v>
      </c>
      <c r="M82" s="218">
        <v>0.03</v>
      </c>
      <c r="N82" s="218">
        <v>0.04</v>
      </c>
      <c r="O82" s="218">
        <v>0.04</v>
      </c>
      <c r="P82" s="218">
        <v>0.05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0.05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1.34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0.82</v>
      </c>
      <c r="E83" s="218">
        <v>0</v>
      </c>
      <c r="F83" s="218">
        <v>0</v>
      </c>
      <c r="G83" s="218">
        <v>2.93</v>
      </c>
      <c r="H83" s="218">
        <v>0</v>
      </c>
      <c r="I83" s="218">
        <v>0</v>
      </c>
      <c r="J83" s="218">
        <v>3.74</v>
      </c>
      <c r="K83" s="218">
        <v>0.04</v>
      </c>
      <c r="L83" s="218">
        <v>0.09</v>
      </c>
      <c r="M83" s="218">
        <v>0.03</v>
      </c>
      <c r="N83" s="218">
        <v>0.04</v>
      </c>
      <c r="O83" s="218">
        <v>0.04</v>
      </c>
      <c r="P83" s="218">
        <v>0.05</v>
      </c>
      <c r="Q83" s="218">
        <v>0</v>
      </c>
      <c r="R83" s="218">
        <v>0</v>
      </c>
      <c r="S83" s="218">
        <v>0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0.05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1.04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0.82</v>
      </c>
      <c r="E84" s="218">
        <v>0</v>
      </c>
      <c r="F84" s="218">
        <v>0</v>
      </c>
      <c r="G84" s="218">
        <v>2.93</v>
      </c>
      <c r="H84" s="218">
        <v>0</v>
      </c>
      <c r="I84" s="218">
        <v>0</v>
      </c>
      <c r="J84" s="218">
        <v>3.74</v>
      </c>
      <c r="K84" s="218">
        <v>0.04</v>
      </c>
      <c r="L84" s="218">
        <v>0.09</v>
      </c>
      <c r="M84" s="218">
        <v>0.03</v>
      </c>
      <c r="N84" s="218">
        <v>0.04</v>
      </c>
      <c r="O84" s="218">
        <v>0.04</v>
      </c>
      <c r="P84" s="218">
        <v>0.05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1.04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0.87</v>
      </c>
      <c r="E85" s="218">
        <v>0</v>
      </c>
      <c r="F85" s="218">
        <v>0</v>
      </c>
      <c r="G85" s="218">
        <v>2.93</v>
      </c>
      <c r="H85" s="218">
        <v>0</v>
      </c>
      <c r="I85" s="218">
        <v>0</v>
      </c>
      <c r="J85" s="218">
        <v>3.58</v>
      </c>
      <c r="K85" s="218">
        <v>0.04</v>
      </c>
      <c r="L85" s="218">
        <v>0.09</v>
      </c>
      <c r="M85" s="218">
        <v>0.03</v>
      </c>
      <c r="N85" s="218">
        <v>0.04</v>
      </c>
      <c r="O85" s="218">
        <v>0.04</v>
      </c>
      <c r="P85" s="218">
        <v>0.05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1.04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0.87</v>
      </c>
      <c r="E86" s="218">
        <v>0</v>
      </c>
      <c r="F86" s="218">
        <v>0</v>
      </c>
      <c r="G86" s="218">
        <v>2.93</v>
      </c>
      <c r="H86" s="218">
        <v>0</v>
      </c>
      <c r="I86" s="218">
        <v>0</v>
      </c>
      <c r="J86" s="218">
        <v>3.58</v>
      </c>
      <c r="K86" s="218">
        <v>0.04</v>
      </c>
      <c r="L86" s="218">
        <v>0.09</v>
      </c>
      <c r="M86" s="218">
        <v>0.03</v>
      </c>
      <c r="N86" s="218">
        <v>0.04</v>
      </c>
      <c r="O86" s="218">
        <v>0.04</v>
      </c>
      <c r="P86" s="218">
        <v>0.05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1.04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0.87</v>
      </c>
      <c r="E87" s="218">
        <v>0</v>
      </c>
      <c r="F87" s="218">
        <v>0</v>
      </c>
      <c r="G87" s="218">
        <v>2.93</v>
      </c>
      <c r="H87" s="218">
        <v>0</v>
      </c>
      <c r="I87" s="218">
        <v>0</v>
      </c>
      <c r="J87" s="218">
        <v>3.58</v>
      </c>
      <c r="K87" s="218">
        <v>0.04</v>
      </c>
      <c r="L87" s="218">
        <v>0.09</v>
      </c>
      <c r="M87" s="218">
        <v>0.03</v>
      </c>
      <c r="N87" s="218">
        <v>0.04</v>
      </c>
      <c r="O87" s="218">
        <v>0.04</v>
      </c>
      <c r="P87" s="218">
        <v>0.05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0.05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1.04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0.87</v>
      </c>
      <c r="E88" s="218">
        <v>0</v>
      </c>
      <c r="F88" s="218">
        <v>0</v>
      </c>
      <c r="G88" s="218">
        <v>2.93</v>
      </c>
      <c r="H88" s="218">
        <v>0</v>
      </c>
      <c r="I88" s="218">
        <v>0</v>
      </c>
      <c r="J88" s="218">
        <v>3.58</v>
      </c>
      <c r="K88" s="218">
        <v>0.04</v>
      </c>
      <c r="L88" s="218">
        <v>0.09</v>
      </c>
      <c r="M88" s="218">
        <v>0.03</v>
      </c>
      <c r="N88" s="218">
        <v>0.04</v>
      </c>
      <c r="O88" s="218">
        <v>0.04</v>
      </c>
      <c r="P88" s="218">
        <v>0.05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0.05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1.04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0.87</v>
      </c>
      <c r="E89" s="218">
        <v>0</v>
      </c>
      <c r="F89" s="218">
        <v>0</v>
      </c>
      <c r="G89" s="218">
        <v>2.93</v>
      </c>
      <c r="H89" s="218">
        <v>0</v>
      </c>
      <c r="I89" s="218">
        <v>0</v>
      </c>
      <c r="J89" s="218">
        <v>3.58</v>
      </c>
      <c r="K89" s="218">
        <v>0.04</v>
      </c>
      <c r="L89" s="218">
        <v>0.09</v>
      </c>
      <c r="M89" s="218">
        <v>0.03</v>
      </c>
      <c r="N89" s="218">
        <v>0.04</v>
      </c>
      <c r="O89" s="218">
        <v>0.04</v>
      </c>
      <c r="P89" s="218">
        <v>0.05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0.05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1.04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0.87</v>
      </c>
      <c r="E90" s="218">
        <v>0</v>
      </c>
      <c r="F90" s="218">
        <v>0</v>
      </c>
      <c r="G90" s="218">
        <v>2.93</v>
      </c>
      <c r="H90" s="218">
        <v>0</v>
      </c>
      <c r="I90" s="218">
        <v>0</v>
      </c>
      <c r="J90" s="218">
        <v>3.58</v>
      </c>
      <c r="K90" s="218">
        <v>0.04</v>
      </c>
      <c r="L90" s="218">
        <v>0.09</v>
      </c>
      <c r="M90" s="218">
        <v>0.03</v>
      </c>
      <c r="N90" s="218">
        <v>0.04</v>
      </c>
      <c r="O90" s="218">
        <v>0.04</v>
      </c>
      <c r="P90" s="218">
        <v>0.05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0.05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1.04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0.87</v>
      </c>
      <c r="E91" s="218">
        <v>0</v>
      </c>
      <c r="F91" s="218">
        <v>0</v>
      </c>
      <c r="G91" s="218">
        <v>2.93</v>
      </c>
      <c r="H91" s="218">
        <v>0</v>
      </c>
      <c r="I91" s="218">
        <v>0</v>
      </c>
      <c r="J91" s="218">
        <v>3.58</v>
      </c>
      <c r="K91" s="218">
        <v>0.04</v>
      </c>
      <c r="L91" s="218">
        <v>0.09</v>
      </c>
      <c r="M91" s="218">
        <v>0.03</v>
      </c>
      <c r="N91" s="218">
        <v>0.04</v>
      </c>
      <c r="O91" s="218">
        <v>0.04</v>
      </c>
      <c r="P91" s="218">
        <v>0.05</v>
      </c>
      <c r="Q91" s="218">
        <v>0</v>
      </c>
      <c r="R91" s="218">
        <v>0</v>
      </c>
      <c r="S91" s="218">
        <v>0</v>
      </c>
      <c r="T91" s="218">
        <v>0.04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0.05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1.04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0.87</v>
      </c>
      <c r="E92" s="218">
        <v>0</v>
      </c>
      <c r="F92" s="218">
        <v>0</v>
      </c>
      <c r="G92" s="218">
        <v>2.93</v>
      </c>
      <c r="H92" s="218">
        <v>0</v>
      </c>
      <c r="I92" s="218">
        <v>0</v>
      </c>
      <c r="J92" s="218">
        <v>3.58</v>
      </c>
      <c r="K92" s="218">
        <v>0.04</v>
      </c>
      <c r="L92" s="218">
        <v>0.09</v>
      </c>
      <c r="M92" s="218">
        <v>0.03</v>
      </c>
      <c r="N92" s="218">
        <v>0.04</v>
      </c>
      <c r="O92" s="218">
        <v>0.04</v>
      </c>
      <c r="P92" s="218">
        <v>0.05</v>
      </c>
      <c r="Q92" s="218">
        <v>0</v>
      </c>
      <c r="R92" s="218">
        <v>0</v>
      </c>
      <c r="S92" s="218">
        <v>0</v>
      </c>
      <c r="T92" s="218">
        <v>0.04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0.05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1.04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0.87</v>
      </c>
      <c r="E93" s="218">
        <v>0</v>
      </c>
      <c r="F93" s="218">
        <v>0</v>
      </c>
      <c r="G93" s="218">
        <v>2.93</v>
      </c>
      <c r="H93" s="218">
        <v>0</v>
      </c>
      <c r="I93" s="218">
        <v>0</v>
      </c>
      <c r="J93" s="218">
        <v>3.58</v>
      </c>
      <c r="K93" s="218">
        <v>0.04</v>
      </c>
      <c r="L93" s="218">
        <v>0.09</v>
      </c>
      <c r="M93" s="218">
        <v>0.03</v>
      </c>
      <c r="N93" s="218">
        <v>0.04</v>
      </c>
      <c r="O93" s="218">
        <v>0.04</v>
      </c>
      <c r="P93" s="218">
        <v>0.05</v>
      </c>
      <c r="Q93" s="218">
        <v>0</v>
      </c>
      <c r="R93" s="218">
        <v>0</v>
      </c>
      <c r="S93" s="218">
        <v>0</v>
      </c>
      <c r="T93" s="218">
        <v>0.04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0.05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1.04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0.87</v>
      </c>
      <c r="E94" s="218">
        <v>0</v>
      </c>
      <c r="F94" s="218">
        <v>0</v>
      </c>
      <c r="G94" s="218">
        <v>2.93</v>
      </c>
      <c r="H94" s="218">
        <v>0</v>
      </c>
      <c r="I94" s="218">
        <v>0</v>
      </c>
      <c r="J94" s="218">
        <v>3.58</v>
      </c>
      <c r="K94" s="218">
        <v>0.04</v>
      </c>
      <c r="L94" s="218">
        <v>0.09</v>
      </c>
      <c r="M94" s="218">
        <v>0.03</v>
      </c>
      <c r="N94" s="218">
        <v>0.04</v>
      </c>
      <c r="O94" s="218">
        <v>0.04</v>
      </c>
      <c r="P94" s="218">
        <v>0.05</v>
      </c>
      <c r="Q94" s="218">
        <v>0</v>
      </c>
      <c r="R94" s="218">
        <v>0</v>
      </c>
      <c r="S94" s="218">
        <v>0</v>
      </c>
      <c r="T94" s="218">
        <v>0.04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0.05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1.04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0.87</v>
      </c>
      <c r="E95" s="218">
        <v>0</v>
      </c>
      <c r="F95" s="218">
        <v>0</v>
      </c>
      <c r="G95" s="218">
        <v>2.93</v>
      </c>
      <c r="H95" s="218">
        <v>0</v>
      </c>
      <c r="I95" s="218">
        <v>0</v>
      </c>
      <c r="J95" s="218">
        <v>3.58</v>
      </c>
      <c r="K95" s="218">
        <v>0.04</v>
      </c>
      <c r="L95" s="218">
        <v>0.09</v>
      </c>
      <c r="M95" s="218">
        <v>0.03</v>
      </c>
      <c r="N95" s="218">
        <v>0.04</v>
      </c>
      <c r="O95" s="218">
        <v>0.04</v>
      </c>
      <c r="P95" s="218">
        <v>0.05</v>
      </c>
      <c r="Q95" s="218">
        <v>0</v>
      </c>
      <c r="R95" s="218">
        <v>0</v>
      </c>
      <c r="S95" s="218">
        <v>0</v>
      </c>
      <c r="T95" s="218">
        <v>0.04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0.05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1.04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0.87</v>
      </c>
      <c r="E96" s="218">
        <v>0</v>
      </c>
      <c r="F96" s="218">
        <v>0</v>
      </c>
      <c r="G96" s="218">
        <v>2.93</v>
      </c>
      <c r="H96" s="218">
        <v>0</v>
      </c>
      <c r="I96" s="218">
        <v>0</v>
      </c>
      <c r="J96" s="218">
        <v>3.58</v>
      </c>
      <c r="K96" s="218">
        <v>0.04</v>
      </c>
      <c r="L96" s="218">
        <v>0.09</v>
      </c>
      <c r="M96" s="218">
        <v>0.03</v>
      </c>
      <c r="N96" s="218">
        <v>0.04</v>
      </c>
      <c r="O96" s="218">
        <v>0.04</v>
      </c>
      <c r="P96" s="218">
        <v>0.05</v>
      </c>
      <c r="Q96" s="218">
        <v>0</v>
      </c>
      <c r="R96" s="218">
        <v>0</v>
      </c>
      <c r="S96" s="218">
        <v>0</v>
      </c>
      <c r="T96" s="218">
        <v>0.04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0.05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1.04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0.87</v>
      </c>
      <c r="E97" s="218">
        <v>0</v>
      </c>
      <c r="F97" s="218">
        <v>0</v>
      </c>
      <c r="G97" s="218">
        <v>2.93</v>
      </c>
      <c r="H97" s="218">
        <v>0</v>
      </c>
      <c r="I97" s="218">
        <v>0</v>
      </c>
      <c r="J97" s="218">
        <v>3.58</v>
      </c>
      <c r="K97" s="218">
        <v>0.04</v>
      </c>
      <c r="L97" s="218">
        <v>0.09</v>
      </c>
      <c r="M97" s="218">
        <v>0.03</v>
      </c>
      <c r="N97" s="218">
        <v>0.04</v>
      </c>
      <c r="O97" s="218">
        <v>0.04</v>
      </c>
      <c r="P97" s="218">
        <v>0.05</v>
      </c>
      <c r="Q97" s="218">
        <v>0</v>
      </c>
      <c r="R97" s="218">
        <v>0</v>
      </c>
      <c r="S97" s="218">
        <v>0</v>
      </c>
      <c r="T97" s="218">
        <v>0.04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0.05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1.04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0.87</v>
      </c>
      <c r="E98" s="218">
        <v>0</v>
      </c>
      <c r="F98" s="218">
        <v>0</v>
      </c>
      <c r="G98" s="218">
        <v>2.93</v>
      </c>
      <c r="H98" s="218">
        <v>0</v>
      </c>
      <c r="I98" s="218">
        <v>0</v>
      </c>
      <c r="J98" s="218">
        <v>3.58</v>
      </c>
      <c r="K98" s="218">
        <v>0.04</v>
      </c>
      <c r="L98" s="218">
        <v>0.09</v>
      </c>
      <c r="M98" s="218">
        <v>0.03</v>
      </c>
      <c r="N98" s="218">
        <v>0.04</v>
      </c>
      <c r="O98" s="218">
        <v>0.04</v>
      </c>
      <c r="P98" s="218">
        <v>0.05</v>
      </c>
      <c r="Q98" s="218">
        <v>0</v>
      </c>
      <c r="R98" s="218">
        <v>0</v>
      </c>
      <c r="S98" s="218">
        <v>0</v>
      </c>
      <c r="T98" s="218">
        <v>0.04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0.05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1.04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3.0799999999999973E-2</v>
      </c>
      <c r="E99">
        <f t="shared" si="0"/>
        <v>0</v>
      </c>
      <c r="F99">
        <f t="shared" si="0"/>
        <v>0</v>
      </c>
      <c r="G99">
        <f t="shared" si="0"/>
        <v>7.1535000000000057E-2</v>
      </c>
      <c r="H99">
        <f t="shared" si="0"/>
        <v>0</v>
      </c>
      <c r="I99">
        <f t="shared" si="0"/>
        <v>1.0000000000000001E-5</v>
      </c>
      <c r="J99">
        <f t="shared" si="0"/>
        <v>8.9260000000000062E-2</v>
      </c>
      <c r="K99">
        <f t="shared" si="0"/>
        <v>6.5750000000000042E-4</v>
      </c>
      <c r="L99">
        <f t="shared" si="0"/>
        <v>1.7099999999999984E-3</v>
      </c>
      <c r="M99">
        <f t="shared" si="0"/>
        <v>7.1999999999999896E-4</v>
      </c>
      <c r="N99">
        <f t="shared" si="0"/>
        <v>9.6000000000000067E-4</v>
      </c>
      <c r="O99">
        <f t="shared" si="0"/>
        <v>9.6000000000000067E-4</v>
      </c>
      <c r="P99">
        <f t="shared" si="0"/>
        <v>1.4974999999999975E-3</v>
      </c>
      <c r="Q99">
        <f t="shared" si="0"/>
        <v>0</v>
      </c>
      <c r="R99">
        <f t="shared" si="0"/>
        <v>2.7500000000000001E-5</v>
      </c>
      <c r="S99">
        <f t="shared" si="0"/>
        <v>0</v>
      </c>
      <c r="T99">
        <f t="shared" si="0"/>
        <v>2.8000000000000008E-4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2.4650000000000023E-3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-3.523499999999994E-2</v>
      </c>
      <c r="AH99">
        <f t="shared" si="0"/>
        <v>6.0599999999999994E-3</v>
      </c>
      <c r="AI99">
        <f t="shared" si="0"/>
        <v>0</v>
      </c>
      <c r="AJ99">
        <f t="shared" si="0"/>
        <v>0</v>
      </c>
      <c r="AK99">
        <f t="shared" si="0"/>
        <v>3.4309999999999979E-2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2.6</v>
      </c>
      <c r="E3" s="218">
        <v>0</v>
      </c>
      <c r="F3" s="218">
        <v>0</v>
      </c>
      <c r="G3" s="218">
        <v>9.4700000000000006</v>
      </c>
      <c r="H3" s="218">
        <v>0</v>
      </c>
      <c r="I3" s="218">
        <v>0</v>
      </c>
      <c r="J3" s="218">
        <v>4.49</v>
      </c>
      <c r="K3" s="218">
        <v>0.31</v>
      </c>
      <c r="L3" s="218">
        <v>14.64</v>
      </c>
      <c r="M3" s="218">
        <v>0.94</v>
      </c>
      <c r="N3" s="218">
        <v>1.2</v>
      </c>
      <c r="O3" s="218">
        <v>0</v>
      </c>
      <c r="P3" s="218">
        <v>1.42</v>
      </c>
      <c r="Q3" s="218">
        <v>0.21</v>
      </c>
      <c r="R3" s="218">
        <v>0.44</v>
      </c>
      <c r="S3" s="218">
        <v>0.27</v>
      </c>
      <c r="T3" s="218">
        <v>0</v>
      </c>
      <c r="U3" s="218">
        <v>1.84</v>
      </c>
      <c r="V3" s="218">
        <v>0.18</v>
      </c>
      <c r="W3" s="218">
        <v>0.44</v>
      </c>
      <c r="X3" s="218">
        <v>1.5</v>
      </c>
      <c r="Y3" s="218">
        <v>0</v>
      </c>
      <c r="Z3" s="218">
        <v>2.58</v>
      </c>
      <c r="AA3" s="218">
        <v>0.78</v>
      </c>
      <c r="AB3" s="218">
        <v>0</v>
      </c>
      <c r="AC3" s="218">
        <v>0.89</v>
      </c>
      <c r="AD3" s="218">
        <v>0</v>
      </c>
      <c r="AE3" s="218">
        <v>0</v>
      </c>
      <c r="AF3" s="218">
        <v>0</v>
      </c>
      <c r="AG3" s="218">
        <v>1.54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4.8600000000000003</v>
      </c>
      <c r="E4" s="218">
        <v>0</v>
      </c>
      <c r="F4" s="218">
        <v>0</v>
      </c>
      <c r="G4" s="218">
        <v>9.4700000000000006</v>
      </c>
      <c r="H4" s="218">
        <v>0</v>
      </c>
      <c r="I4" s="218">
        <v>0</v>
      </c>
      <c r="J4" s="218">
        <v>4.49</v>
      </c>
      <c r="K4" s="218">
        <v>0.31</v>
      </c>
      <c r="L4" s="218">
        <v>14.64</v>
      </c>
      <c r="M4" s="218">
        <v>0.94</v>
      </c>
      <c r="N4" s="218">
        <v>1.2</v>
      </c>
      <c r="O4" s="218">
        <v>0</v>
      </c>
      <c r="P4" s="218">
        <v>1.42</v>
      </c>
      <c r="Q4" s="218">
        <v>0.21</v>
      </c>
      <c r="R4" s="218">
        <v>0.44</v>
      </c>
      <c r="S4" s="218">
        <v>0.27</v>
      </c>
      <c r="T4" s="218">
        <v>0</v>
      </c>
      <c r="U4" s="218">
        <v>1.84</v>
      </c>
      <c r="V4" s="218">
        <v>0.18</v>
      </c>
      <c r="W4" s="218">
        <v>0.44</v>
      </c>
      <c r="X4" s="218">
        <v>1.5</v>
      </c>
      <c r="Y4" s="218">
        <v>0</v>
      </c>
      <c r="Z4" s="218">
        <v>2.58</v>
      </c>
      <c r="AA4" s="218">
        <v>0.78</v>
      </c>
      <c r="AB4" s="218">
        <v>0</v>
      </c>
      <c r="AC4" s="218">
        <v>0.89</v>
      </c>
      <c r="AD4" s="218">
        <v>0</v>
      </c>
      <c r="AE4" s="218">
        <v>0</v>
      </c>
      <c r="AF4" s="218">
        <v>0</v>
      </c>
      <c r="AG4" s="218">
        <v>1.54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4.8600000000000003</v>
      </c>
      <c r="E5" s="218">
        <v>0</v>
      </c>
      <c r="F5" s="218">
        <v>0</v>
      </c>
      <c r="G5" s="218">
        <v>9.4700000000000006</v>
      </c>
      <c r="H5" s="218">
        <v>0</v>
      </c>
      <c r="I5" s="218">
        <v>0</v>
      </c>
      <c r="J5" s="218">
        <v>4.49</v>
      </c>
      <c r="K5" s="218">
        <v>0.31</v>
      </c>
      <c r="L5" s="218">
        <v>14.64</v>
      </c>
      <c r="M5" s="218">
        <v>0.94</v>
      </c>
      <c r="N5" s="218">
        <v>1.2</v>
      </c>
      <c r="O5" s="218">
        <v>0</v>
      </c>
      <c r="P5" s="218">
        <v>1.42</v>
      </c>
      <c r="Q5" s="218">
        <v>0.21</v>
      </c>
      <c r="R5" s="218">
        <v>0.44</v>
      </c>
      <c r="S5" s="218">
        <v>0.27</v>
      </c>
      <c r="T5" s="218">
        <v>0</v>
      </c>
      <c r="U5" s="218">
        <v>1.84</v>
      </c>
      <c r="V5" s="218">
        <v>0.18</v>
      </c>
      <c r="W5" s="218">
        <v>0.44</v>
      </c>
      <c r="X5" s="218">
        <v>1.5</v>
      </c>
      <c r="Y5" s="218">
        <v>0</v>
      </c>
      <c r="Z5" s="218">
        <v>2.58</v>
      </c>
      <c r="AA5" s="218">
        <v>0.78</v>
      </c>
      <c r="AB5" s="218">
        <v>0</v>
      </c>
      <c r="AC5" s="218">
        <v>0.89</v>
      </c>
      <c r="AD5" s="218">
        <v>0</v>
      </c>
      <c r="AE5" s="218">
        <v>0</v>
      </c>
      <c r="AF5" s="218">
        <v>0</v>
      </c>
      <c r="AG5" s="218">
        <v>1.54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4.8600000000000003</v>
      </c>
      <c r="E6" s="218">
        <v>0</v>
      </c>
      <c r="F6" s="218">
        <v>0</v>
      </c>
      <c r="G6" s="218">
        <v>9.4700000000000006</v>
      </c>
      <c r="H6" s="218">
        <v>0</v>
      </c>
      <c r="I6" s="218">
        <v>0</v>
      </c>
      <c r="J6" s="218">
        <v>4.49</v>
      </c>
      <c r="K6" s="218">
        <v>0.31</v>
      </c>
      <c r="L6" s="218">
        <v>14.64</v>
      </c>
      <c r="M6" s="218">
        <v>0.94</v>
      </c>
      <c r="N6" s="218">
        <v>1.2</v>
      </c>
      <c r="O6" s="218">
        <v>0</v>
      </c>
      <c r="P6" s="218">
        <v>1.42</v>
      </c>
      <c r="Q6" s="218">
        <v>0.21</v>
      </c>
      <c r="R6" s="218">
        <v>0.44</v>
      </c>
      <c r="S6" s="218">
        <v>0.27</v>
      </c>
      <c r="T6" s="218">
        <v>0</v>
      </c>
      <c r="U6" s="218">
        <v>1.84</v>
      </c>
      <c r="V6" s="218">
        <v>0.18</v>
      </c>
      <c r="W6" s="218">
        <v>0.44</v>
      </c>
      <c r="X6" s="218">
        <v>1.5</v>
      </c>
      <c r="Y6" s="218">
        <v>0</v>
      </c>
      <c r="Z6" s="218">
        <v>2.58</v>
      </c>
      <c r="AA6" s="218">
        <v>0.78</v>
      </c>
      <c r="AB6" s="218">
        <v>0</v>
      </c>
      <c r="AC6" s="218">
        <v>0.89</v>
      </c>
      <c r="AD6" s="218">
        <v>0</v>
      </c>
      <c r="AE6" s="218">
        <v>0</v>
      </c>
      <c r="AF6" s="218">
        <v>0</v>
      </c>
      <c r="AG6" s="218">
        <v>1.54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4.8600000000000003</v>
      </c>
      <c r="E7" s="218">
        <v>0</v>
      </c>
      <c r="F7" s="218">
        <v>0</v>
      </c>
      <c r="G7" s="218">
        <v>6.13</v>
      </c>
      <c r="H7" s="218">
        <v>0</v>
      </c>
      <c r="I7" s="218">
        <v>0</v>
      </c>
      <c r="J7" s="218">
        <v>6.67</v>
      </c>
      <c r="K7" s="218">
        <v>0.31</v>
      </c>
      <c r="L7" s="218">
        <v>14.64</v>
      </c>
      <c r="M7" s="218">
        <v>0.94</v>
      </c>
      <c r="N7" s="218">
        <v>1.2</v>
      </c>
      <c r="O7" s="218">
        <v>0</v>
      </c>
      <c r="P7" s="218">
        <v>1.42</v>
      </c>
      <c r="Q7" s="218">
        <v>0.21</v>
      </c>
      <c r="R7" s="218">
        <v>0.44</v>
      </c>
      <c r="S7" s="218">
        <v>0.27</v>
      </c>
      <c r="T7" s="218">
        <v>0</v>
      </c>
      <c r="U7" s="218">
        <v>1.84</v>
      </c>
      <c r="V7" s="218">
        <v>0.18</v>
      </c>
      <c r="W7" s="218">
        <v>0.44</v>
      </c>
      <c r="X7" s="218">
        <v>1.5</v>
      </c>
      <c r="Y7" s="218">
        <v>0</v>
      </c>
      <c r="Z7" s="218">
        <v>2.58</v>
      </c>
      <c r="AA7" s="218">
        <v>0.78</v>
      </c>
      <c r="AB7" s="218">
        <v>0</v>
      </c>
      <c r="AC7" s="218">
        <v>0.89</v>
      </c>
      <c r="AD7" s="218">
        <v>0</v>
      </c>
      <c r="AE7" s="218">
        <v>0</v>
      </c>
      <c r="AF7" s="218">
        <v>0</v>
      </c>
      <c r="AG7" s="218">
        <v>1.54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4.8600000000000003</v>
      </c>
      <c r="E8" s="218">
        <v>0</v>
      </c>
      <c r="F8" s="218">
        <v>0</v>
      </c>
      <c r="G8" s="218">
        <v>6.13</v>
      </c>
      <c r="H8" s="218">
        <v>0</v>
      </c>
      <c r="I8" s="218">
        <v>0</v>
      </c>
      <c r="J8" s="218">
        <v>6.67</v>
      </c>
      <c r="K8" s="218">
        <v>0.31</v>
      </c>
      <c r="L8" s="218">
        <v>14.64</v>
      </c>
      <c r="M8" s="218">
        <v>0.94</v>
      </c>
      <c r="N8" s="218">
        <v>1.2</v>
      </c>
      <c r="O8" s="218">
        <v>0</v>
      </c>
      <c r="P8" s="218">
        <v>1.42</v>
      </c>
      <c r="Q8" s="218">
        <v>0.21</v>
      </c>
      <c r="R8" s="218">
        <v>0.44</v>
      </c>
      <c r="S8" s="218">
        <v>0.27</v>
      </c>
      <c r="T8" s="218">
        <v>0</v>
      </c>
      <c r="U8" s="218">
        <v>1.84</v>
      </c>
      <c r="V8" s="218">
        <v>0.18</v>
      </c>
      <c r="W8" s="218">
        <v>0.44</v>
      </c>
      <c r="X8" s="218">
        <v>1.5</v>
      </c>
      <c r="Y8" s="218">
        <v>0</v>
      </c>
      <c r="Z8" s="218">
        <v>2.58</v>
      </c>
      <c r="AA8" s="218">
        <v>0.78</v>
      </c>
      <c r="AB8" s="218">
        <v>0</v>
      </c>
      <c r="AC8" s="218">
        <v>1.19</v>
      </c>
      <c r="AD8" s="218">
        <v>0</v>
      </c>
      <c r="AE8" s="218">
        <v>0</v>
      </c>
      <c r="AF8" s="218">
        <v>0</v>
      </c>
      <c r="AG8" s="218">
        <v>1.54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4.8600000000000003</v>
      </c>
      <c r="E9" s="218">
        <v>0</v>
      </c>
      <c r="F9" s="218">
        <v>0</v>
      </c>
      <c r="G9" s="218">
        <v>6.13</v>
      </c>
      <c r="H9" s="218">
        <v>0</v>
      </c>
      <c r="I9" s="218">
        <v>0</v>
      </c>
      <c r="J9" s="218">
        <v>6.67</v>
      </c>
      <c r="K9" s="218">
        <v>0.31</v>
      </c>
      <c r="L9" s="218">
        <v>14.64</v>
      </c>
      <c r="M9" s="218">
        <v>0.94</v>
      </c>
      <c r="N9" s="218">
        <v>1.2</v>
      </c>
      <c r="O9" s="218">
        <v>0</v>
      </c>
      <c r="P9" s="218">
        <v>1.42</v>
      </c>
      <c r="Q9" s="218">
        <v>0.21</v>
      </c>
      <c r="R9" s="218">
        <v>0.44</v>
      </c>
      <c r="S9" s="218">
        <v>0.27</v>
      </c>
      <c r="T9" s="218">
        <v>0</v>
      </c>
      <c r="U9" s="218">
        <v>1.75</v>
      </c>
      <c r="V9" s="218">
        <v>0.18</v>
      </c>
      <c r="W9" s="218">
        <v>0.44</v>
      </c>
      <c r="X9" s="218">
        <v>1.5</v>
      </c>
      <c r="Y9" s="218">
        <v>0</v>
      </c>
      <c r="Z9" s="218">
        <v>2.58</v>
      </c>
      <c r="AA9" s="218">
        <v>0.78</v>
      </c>
      <c r="AB9" s="218">
        <v>0</v>
      </c>
      <c r="AC9" s="218">
        <v>1.19</v>
      </c>
      <c r="AD9" s="218">
        <v>0</v>
      </c>
      <c r="AE9" s="218">
        <v>0</v>
      </c>
      <c r="AF9" s="218">
        <v>0</v>
      </c>
      <c r="AG9" s="218">
        <v>3.17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10.210000000000001</v>
      </c>
      <c r="E10" s="218">
        <v>0</v>
      </c>
      <c r="F10" s="218">
        <v>0</v>
      </c>
      <c r="G10" s="218">
        <v>19.100000000000001</v>
      </c>
      <c r="H10" s="218">
        <v>0</v>
      </c>
      <c r="I10" s="218">
        <v>0</v>
      </c>
      <c r="J10" s="218">
        <v>22.87</v>
      </c>
      <c r="K10" s="218">
        <v>0.27</v>
      </c>
      <c r="L10" s="218">
        <v>14.64</v>
      </c>
      <c r="M10" s="218">
        <v>0.94</v>
      </c>
      <c r="N10" s="218">
        <v>1.2</v>
      </c>
      <c r="O10" s="218">
        <v>0</v>
      </c>
      <c r="P10" s="218">
        <v>1.42</v>
      </c>
      <c r="Q10" s="218">
        <v>0.21</v>
      </c>
      <c r="R10" s="218">
        <v>0.44</v>
      </c>
      <c r="S10" s="218">
        <v>0.27</v>
      </c>
      <c r="T10" s="218">
        <v>0</v>
      </c>
      <c r="U10" s="218">
        <v>1.66</v>
      </c>
      <c r="V10" s="218">
        <v>0.18</v>
      </c>
      <c r="W10" s="218">
        <v>0.44</v>
      </c>
      <c r="X10" s="218">
        <v>1.5</v>
      </c>
      <c r="Y10" s="218">
        <v>0</v>
      </c>
      <c r="Z10" s="218">
        <v>2.58</v>
      </c>
      <c r="AA10" s="218">
        <v>0.78</v>
      </c>
      <c r="AB10" s="218">
        <v>0</v>
      </c>
      <c r="AC10" s="218">
        <v>1.19</v>
      </c>
      <c r="AD10" s="218">
        <v>0</v>
      </c>
      <c r="AE10" s="218">
        <v>0</v>
      </c>
      <c r="AF10" s="218">
        <v>0</v>
      </c>
      <c r="AG10" s="218">
        <v>3.17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10.31</v>
      </c>
      <c r="E11" s="218">
        <v>0</v>
      </c>
      <c r="F11" s="218">
        <v>0</v>
      </c>
      <c r="G11" s="218">
        <v>19.489999999999998</v>
      </c>
      <c r="H11" s="218">
        <v>0</v>
      </c>
      <c r="I11" s="218">
        <v>0</v>
      </c>
      <c r="J11" s="218">
        <v>23.88</v>
      </c>
      <c r="K11" s="218">
        <v>4.58</v>
      </c>
      <c r="L11" s="218">
        <v>14.64</v>
      </c>
      <c r="M11" s="218">
        <v>0.94</v>
      </c>
      <c r="N11" s="218">
        <v>1.2</v>
      </c>
      <c r="O11" s="218">
        <v>0</v>
      </c>
      <c r="P11" s="218">
        <v>1.42</v>
      </c>
      <c r="Q11" s="218">
        <v>3.29</v>
      </c>
      <c r="R11" s="218">
        <v>0.44</v>
      </c>
      <c r="S11" s="218">
        <v>3.23</v>
      </c>
      <c r="T11" s="218">
        <v>0</v>
      </c>
      <c r="U11" s="218">
        <v>1.55</v>
      </c>
      <c r="V11" s="218">
        <v>0.18</v>
      </c>
      <c r="W11" s="218">
        <v>0.44</v>
      </c>
      <c r="X11" s="218">
        <v>1.5</v>
      </c>
      <c r="Y11" s="218">
        <v>0</v>
      </c>
      <c r="Z11" s="218">
        <v>1.92</v>
      </c>
      <c r="AA11" s="218">
        <v>0.59</v>
      </c>
      <c r="AB11" s="218">
        <v>0</v>
      </c>
      <c r="AC11" s="218">
        <v>1.19</v>
      </c>
      <c r="AD11" s="218">
        <v>0</v>
      </c>
      <c r="AE11" s="218">
        <v>0</v>
      </c>
      <c r="AF11" s="218">
        <v>0</v>
      </c>
      <c r="AG11" s="218">
        <v>1.54</v>
      </c>
      <c r="AH11" s="218">
        <v>0</v>
      </c>
      <c r="AI11" s="218">
        <v>0</v>
      </c>
      <c r="AJ11" s="218">
        <v>0</v>
      </c>
      <c r="AK11" s="218">
        <v>12.19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10.31</v>
      </c>
      <c r="E12" s="218">
        <v>0</v>
      </c>
      <c r="F12" s="218">
        <v>0</v>
      </c>
      <c r="G12" s="218">
        <v>19.489999999999998</v>
      </c>
      <c r="H12" s="218">
        <v>0</v>
      </c>
      <c r="I12" s="218">
        <v>0</v>
      </c>
      <c r="J12" s="218">
        <v>23.88</v>
      </c>
      <c r="K12" s="218">
        <v>4.58</v>
      </c>
      <c r="L12" s="218">
        <v>53.98</v>
      </c>
      <c r="M12" s="218">
        <v>0.94</v>
      </c>
      <c r="N12" s="218">
        <v>1.2</v>
      </c>
      <c r="O12" s="218">
        <v>0</v>
      </c>
      <c r="P12" s="218">
        <v>1.42</v>
      </c>
      <c r="Q12" s="218">
        <v>3.41</v>
      </c>
      <c r="R12" s="218">
        <v>0.44</v>
      </c>
      <c r="S12" s="218">
        <v>4.22</v>
      </c>
      <c r="T12" s="218">
        <v>0</v>
      </c>
      <c r="U12" s="218">
        <v>1.55</v>
      </c>
      <c r="V12" s="218">
        <v>0.18</v>
      </c>
      <c r="W12" s="218">
        <v>0.44</v>
      </c>
      <c r="X12" s="218">
        <v>1.5</v>
      </c>
      <c r="Y12" s="218">
        <v>0</v>
      </c>
      <c r="Z12" s="218">
        <v>1.92</v>
      </c>
      <c r="AA12" s="218">
        <v>0.59</v>
      </c>
      <c r="AB12" s="218">
        <v>0</v>
      </c>
      <c r="AC12" s="218">
        <v>1.19</v>
      </c>
      <c r="AD12" s="218">
        <v>0</v>
      </c>
      <c r="AE12" s="218">
        <v>0</v>
      </c>
      <c r="AF12" s="218">
        <v>0</v>
      </c>
      <c r="AG12" s="218">
        <v>1.54</v>
      </c>
      <c r="AH12" s="218">
        <v>0</v>
      </c>
      <c r="AI12" s="218">
        <v>0</v>
      </c>
      <c r="AJ12" s="218">
        <v>0</v>
      </c>
      <c r="AK12" s="218">
        <v>12.19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10.31</v>
      </c>
      <c r="E13" s="218">
        <v>0</v>
      </c>
      <c r="F13" s="218">
        <v>0</v>
      </c>
      <c r="G13" s="218">
        <v>19.489999999999998</v>
      </c>
      <c r="H13" s="218">
        <v>0</v>
      </c>
      <c r="I13" s="218">
        <v>0</v>
      </c>
      <c r="J13" s="218">
        <v>23.88</v>
      </c>
      <c r="K13" s="218">
        <v>4.58</v>
      </c>
      <c r="L13" s="218">
        <v>82.98</v>
      </c>
      <c r="M13" s="218">
        <v>0.94</v>
      </c>
      <c r="N13" s="218">
        <v>1.2</v>
      </c>
      <c r="O13" s="218">
        <v>0</v>
      </c>
      <c r="P13" s="218">
        <v>1.42</v>
      </c>
      <c r="Q13" s="218">
        <v>3.41</v>
      </c>
      <c r="R13" s="218">
        <v>0.44</v>
      </c>
      <c r="S13" s="218">
        <v>4.22</v>
      </c>
      <c r="T13" s="218">
        <v>0</v>
      </c>
      <c r="U13" s="218">
        <v>1.55</v>
      </c>
      <c r="V13" s="218">
        <v>0.18</v>
      </c>
      <c r="W13" s="218">
        <v>0.44</v>
      </c>
      <c r="X13" s="218">
        <v>1.5</v>
      </c>
      <c r="Y13" s="218">
        <v>0</v>
      </c>
      <c r="Z13" s="218">
        <v>2.58</v>
      </c>
      <c r="AA13" s="218">
        <v>0.78</v>
      </c>
      <c r="AB13" s="218">
        <v>0</v>
      </c>
      <c r="AC13" s="218">
        <v>1.19</v>
      </c>
      <c r="AD13" s="218">
        <v>0</v>
      </c>
      <c r="AE13" s="218">
        <v>0</v>
      </c>
      <c r="AF13" s="218">
        <v>0</v>
      </c>
      <c r="AG13" s="218">
        <v>1.54</v>
      </c>
      <c r="AH13" s="218">
        <v>0</v>
      </c>
      <c r="AI13" s="218">
        <v>0</v>
      </c>
      <c r="AJ13" s="218">
        <v>0</v>
      </c>
      <c r="AK13" s="218">
        <v>12.19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10.31</v>
      </c>
      <c r="E14" s="218">
        <v>0</v>
      </c>
      <c r="F14" s="218">
        <v>0</v>
      </c>
      <c r="G14" s="218">
        <v>19.489999999999998</v>
      </c>
      <c r="H14" s="218">
        <v>0</v>
      </c>
      <c r="I14" s="218">
        <v>0</v>
      </c>
      <c r="J14" s="218">
        <v>23.88</v>
      </c>
      <c r="K14" s="218">
        <v>4.58</v>
      </c>
      <c r="L14" s="218">
        <v>82.98</v>
      </c>
      <c r="M14" s="218">
        <v>0.94</v>
      </c>
      <c r="N14" s="218">
        <v>1.2</v>
      </c>
      <c r="O14" s="218">
        <v>0</v>
      </c>
      <c r="P14" s="218">
        <v>1.42</v>
      </c>
      <c r="Q14" s="218">
        <v>3.41</v>
      </c>
      <c r="R14" s="218">
        <v>0.44</v>
      </c>
      <c r="S14" s="218">
        <v>4.22</v>
      </c>
      <c r="T14" s="218">
        <v>0</v>
      </c>
      <c r="U14" s="218">
        <v>1.55</v>
      </c>
      <c r="V14" s="218">
        <v>0.18</v>
      </c>
      <c r="W14" s="218">
        <v>0.44</v>
      </c>
      <c r="X14" s="218">
        <v>1.5</v>
      </c>
      <c r="Y14" s="218">
        <v>0</v>
      </c>
      <c r="Z14" s="218">
        <v>2.58</v>
      </c>
      <c r="AA14" s="218">
        <v>0.78</v>
      </c>
      <c r="AB14" s="218">
        <v>0</v>
      </c>
      <c r="AC14" s="218">
        <v>1.19</v>
      </c>
      <c r="AD14" s="218">
        <v>0</v>
      </c>
      <c r="AE14" s="218">
        <v>0</v>
      </c>
      <c r="AF14" s="218">
        <v>0</v>
      </c>
      <c r="AG14" s="218">
        <v>1.54</v>
      </c>
      <c r="AH14" s="218">
        <v>0</v>
      </c>
      <c r="AI14" s="218">
        <v>0</v>
      </c>
      <c r="AJ14" s="218">
        <v>0</v>
      </c>
      <c r="AK14" s="218">
        <v>12.19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10.31</v>
      </c>
      <c r="E15" s="218">
        <v>0</v>
      </c>
      <c r="F15" s="218">
        <v>0</v>
      </c>
      <c r="G15" s="218">
        <v>19.489999999999998</v>
      </c>
      <c r="H15" s="218">
        <v>0</v>
      </c>
      <c r="I15" s="218">
        <v>0</v>
      </c>
      <c r="J15" s="218">
        <v>23.88</v>
      </c>
      <c r="K15" s="218">
        <v>4.58</v>
      </c>
      <c r="L15" s="218">
        <v>102.32</v>
      </c>
      <c r="M15" s="218">
        <v>0.94</v>
      </c>
      <c r="N15" s="218">
        <v>1.2</v>
      </c>
      <c r="O15" s="218">
        <v>0</v>
      </c>
      <c r="P15" s="218">
        <v>1.42</v>
      </c>
      <c r="Q15" s="218">
        <v>3.41</v>
      </c>
      <c r="R15" s="218">
        <v>0.44</v>
      </c>
      <c r="S15" s="218">
        <v>4.22</v>
      </c>
      <c r="T15" s="218">
        <v>0</v>
      </c>
      <c r="U15" s="218">
        <v>1.55</v>
      </c>
      <c r="V15" s="218">
        <v>0.18</v>
      </c>
      <c r="W15" s="218">
        <v>0.44</v>
      </c>
      <c r="X15" s="218">
        <v>1.5</v>
      </c>
      <c r="Y15" s="218">
        <v>0</v>
      </c>
      <c r="Z15" s="218">
        <v>2.58</v>
      </c>
      <c r="AA15" s="218">
        <v>0.78</v>
      </c>
      <c r="AB15" s="218">
        <v>0</v>
      </c>
      <c r="AC15" s="218">
        <v>1.19</v>
      </c>
      <c r="AD15" s="218">
        <v>0</v>
      </c>
      <c r="AE15" s="218">
        <v>0</v>
      </c>
      <c r="AF15" s="218">
        <v>0</v>
      </c>
      <c r="AG15" s="218">
        <v>1.54</v>
      </c>
      <c r="AH15" s="218">
        <v>0</v>
      </c>
      <c r="AI15" s="218">
        <v>0</v>
      </c>
      <c r="AJ15" s="218">
        <v>0</v>
      </c>
      <c r="AK15" s="218">
        <v>10.89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10.31</v>
      </c>
      <c r="E16" s="218">
        <v>0</v>
      </c>
      <c r="F16" s="218">
        <v>0</v>
      </c>
      <c r="G16" s="218">
        <v>19.489999999999998</v>
      </c>
      <c r="H16" s="218">
        <v>0</v>
      </c>
      <c r="I16" s="218">
        <v>0</v>
      </c>
      <c r="J16" s="218">
        <v>23.88</v>
      </c>
      <c r="K16" s="218">
        <v>4.58</v>
      </c>
      <c r="L16" s="218">
        <v>102.32</v>
      </c>
      <c r="M16" s="218">
        <v>0.94</v>
      </c>
      <c r="N16" s="218">
        <v>1.2</v>
      </c>
      <c r="O16" s="218">
        <v>0</v>
      </c>
      <c r="P16" s="218">
        <v>1.42</v>
      </c>
      <c r="Q16" s="218">
        <v>3.41</v>
      </c>
      <c r="R16" s="218">
        <v>0.44</v>
      </c>
      <c r="S16" s="218">
        <v>4.22</v>
      </c>
      <c r="T16" s="218">
        <v>0</v>
      </c>
      <c r="U16" s="218">
        <v>1.55</v>
      </c>
      <c r="V16" s="218">
        <v>0.18</v>
      </c>
      <c r="W16" s="218">
        <v>0.44</v>
      </c>
      <c r="X16" s="218">
        <v>1.5</v>
      </c>
      <c r="Y16" s="218">
        <v>0</v>
      </c>
      <c r="Z16" s="218">
        <v>2.58</v>
      </c>
      <c r="AA16" s="218">
        <v>0.78</v>
      </c>
      <c r="AB16" s="218">
        <v>0</v>
      </c>
      <c r="AC16" s="218">
        <v>1.19</v>
      </c>
      <c r="AD16" s="218">
        <v>0</v>
      </c>
      <c r="AE16" s="218">
        <v>0</v>
      </c>
      <c r="AF16" s="218">
        <v>0</v>
      </c>
      <c r="AG16" s="218">
        <v>1.54</v>
      </c>
      <c r="AH16" s="218">
        <v>0</v>
      </c>
      <c r="AI16" s="218">
        <v>0</v>
      </c>
      <c r="AJ16" s="218">
        <v>0</v>
      </c>
      <c r="AK16" s="218">
        <v>10.89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10.31</v>
      </c>
      <c r="E17" s="218">
        <v>0</v>
      </c>
      <c r="F17" s="218">
        <v>0</v>
      </c>
      <c r="G17" s="218">
        <v>19.489999999999998</v>
      </c>
      <c r="H17" s="218">
        <v>0</v>
      </c>
      <c r="I17" s="218">
        <v>0</v>
      </c>
      <c r="J17" s="218">
        <v>24.55</v>
      </c>
      <c r="K17" s="218">
        <v>4.58</v>
      </c>
      <c r="L17" s="218">
        <v>102.32</v>
      </c>
      <c r="M17" s="218">
        <v>0.94</v>
      </c>
      <c r="N17" s="218">
        <v>1.2</v>
      </c>
      <c r="O17" s="218">
        <v>0</v>
      </c>
      <c r="P17" s="218">
        <v>1.42</v>
      </c>
      <c r="Q17" s="218">
        <v>3.41</v>
      </c>
      <c r="R17" s="218">
        <v>0.44</v>
      </c>
      <c r="S17" s="218">
        <v>4.22</v>
      </c>
      <c r="T17" s="218">
        <v>0</v>
      </c>
      <c r="U17" s="218">
        <v>1.55</v>
      </c>
      <c r="V17" s="218">
        <v>0.18</v>
      </c>
      <c r="W17" s="218">
        <v>0.44</v>
      </c>
      <c r="X17" s="218">
        <v>1.5</v>
      </c>
      <c r="Y17" s="218">
        <v>0</v>
      </c>
      <c r="Z17" s="218">
        <v>2.58</v>
      </c>
      <c r="AA17" s="218">
        <v>0.78</v>
      </c>
      <c r="AB17" s="218">
        <v>0</v>
      </c>
      <c r="AC17" s="218">
        <v>1.19</v>
      </c>
      <c r="AD17" s="218">
        <v>0</v>
      </c>
      <c r="AE17" s="218">
        <v>0</v>
      </c>
      <c r="AF17" s="218">
        <v>0</v>
      </c>
      <c r="AG17" s="218">
        <v>1.54</v>
      </c>
      <c r="AH17" s="218">
        <v>0</v>
      </c>
      <c r="AI17" s="218">
        <v>0</v>
      </c>
      <c r="AJ17" s="218">
        <v>0</v>
      </c>
      <c r="AK17" s="218">
        <v>10.89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10.31</v>
      </c>
      <c r="E18" s="218">
        <v>0</v>
      </c>
      <c r="F18" s="218">
        <v>0</v>
      </c>
      <c r="G18" s="218">
        <v>19.489999999999998</v>
      </c>
      <c r="H18" s="218">
        <v>0</v>
      </c>
      <c r="I18" s="218">
        <v>0</v>
      </c>
      <c r="J18" s="218">
        <v>23.88</v>
      </c>
      <c r="K18" s="218">
        <v>4.58</v>
      </c>
      <c r="L18" s="218">
        <v>102.32</v>
      </c>
      <c r="M18" s="218">
        <v>0.94</v>
      </c>
      <c r="N18" s="218">
        <v>1.2</v>
      </c>
      <c r="O18" s="218">
        <v>0</v>
      </c>
      <c r="P18" s="218">
        <v>1.42</v>
      </c>
      <c r="Q18" s="218">
        <v>3.41</v>
      </c>
      <c r="R18" s="218">
        <v>0.44</v>
      </c>
      <c r="S18" s="218">
        <v>4.22</v>
      </c>
      <c r="T18" s="218">
        <v>0</v>
      </c>
      <c r="U18" s="218">
        <v>1.55</v>
      </c>
      <c r="V18" s="218">
        <v>0.18</v>
      </c>
      <c r="W18" s="218">
        <v>0.44</v>
      </c>
      <c r="X18" s="218">
        <v>1.5</v>
      </c>
      <c r="Y18" s="218">
        <v>0</v>
      </c>
      <c r="Z18" s="218">
        <v>2.58</v>
      </c>
      <c r="AA18" s="218">
        <v>0.78</v>
      </c>
      <c r="AB18" s="218">
        <v>0</v>
      </c>
      <c r="AC18" s="218">
        <v>1.19</v>
      </c>
      <c r="AD18" s="218">
        <v>0</v>
      </c>
      <c r="AE18" s="218">
        <v>0</v>
      </c>
      <c r="AF18" s="218">
        <v>0</v>
      </c>
      <c r="AG18" s="218">
        <v>1.54</v>
      </c>
      <c r="AH18" s="218">
        <v>0</v>
      </c>
      <c r="AI18" s="218">
        <v>0</v>
      </c>
      <c r="AJ18" s="218">
        <v>0</v>
      </c>
      <c r="AK18" s="218">
        <v>10.89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10.31</v>
      </c>
      <c r="E19" s="218">
        <v>0</v>
      </c>
      <c r="F19" s="218">
        <v>0</v>
      </c>
      <c r="G19" s="218">
        <v>19.489999999999998</v>
      </c>
      <c r="H19" s="218">
        <v>0</v>
      </c>
      <c r="I19" s="218">
        <v>0</v>
      </c>
      <c r="J19" s="218">
        <v>24.55</v>
      </c>
      <c r="K19" s="218">
        <v>4.58</v>
      </c>
      <c r="L19" s="218">
        <v>102.32</v>
      </c>
      <c r="M19" s="218">
        <v>0.94</v>
      </c>
      <c r="N19" s="218">
        <v>1.2</v>
      </c>
      <c r="O19" s="218">
        <v>0</v>
      </c>
      <c r="P19" s="218">
        <v>1.42</v>
      </c>
      <c r="Q19" s="218">
        <v>3.41</v>
      </c>
      <c r="R19" s="218">
        <v>0.44</v>
      </c>
      <c r="S19" s="218">
        <v>4.22</v>
      </c>
      <c r="T19" s="218">
        <v>0</v>
      </c>
      <c r="U19" s="218">
        <v>1.55</v>
      </c>
      <c r="V19" s="218">
        <v>0.18</v>
      </c>
      <c r="W19" s="218">
        <v>0.44</v>
      </c>
      <c r="X19" s="218">
        <v>1.5</v>
      </c>
      <c r="Y19" s="218">
        <v>0</v>
      </c>
      <c r="Z19" s="218">
        <v>2.58</v>
      </c>
      <c r="AA19" s="218">
        <v>0.78</v>
      </c>
      <c r="AB19" s="218">
        <v>0</v>
      </c>
      <c r="AC19" s="218">
        <v>1.19</v>
      </c>
      <c r="AD19" s="218">
        <v>0</v>
      </c>
      <c r="AE19" s="218">
        <v>0</v>
      </c>
      <c r="AF19" s="218">
        <v>0</v>
      </c>
      <c r="AG19" s="218">
        <v>1.54</v>
      </c>
      <c r="AH19" s="218">
        <v>0</v>
      </c>
      <c r="AI19" s="218">
        <v>0</v>
      </c>
      <c r="AJ19" s="218">
        <v>0</v>
      </c>
      <c r="AK19" s="218">
        <v>10.89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10.31</v>
      </c>
      <c r="E20" s="218">
        <v>0</v>
      </c>
      <c r="F20" s="218">
        <v>0</v>
      </c>
      <c r="G20" s="218">
        <v>19.489999999999998</v>
      </c>
      <c r="H20" s="218">
        <v>0</v>
      </c>
      <c r="I20" s="218">
        <v>0</v>
      </c>
      <c r="J20" s="218">
        <v>24.55</v>
      </c>
      <c r="K20" s="218">
        <v>4.58</v>
      </c>
      <c r="L20" s="218">
        <v>133.25</v>
      </c>
      <c r="M20" s="218">
        <v>0.94</v>
      </c>
      <c r="N20" s="218">
        <v>1.2</v>
      </c>
      <c r="O20" s="218">
        <v>0</v>
      </c>
      <c r="P20" s="218">
        <v>1.42</v>
      </c>
      <c r="Q20" s="218">
        <v>3.41</v>
      </c>
      <c r="R20" s="218">
        <v>0.44</v>
      </c>
      <c r="S20" s="218">
        <v>4.22</v>
      </c>
      <c r="T20" s="218">
        <v>0</v>
      </c>
      <c r="U20" s="218">
        <v>1.55</v>
      </c>
      <c r="V20" s="218">
        <v>0.18</v>
      </c>
      <c r="W20" s="218">
        <v>0.44</v>
      </c>
      <c r="X20" s="218">
        <v>1.5</v>
      </c>
      <c r="Y20" s="218">
        <v>0</v>
      </c>
      <c r="Z20" s="218">
        <v>2.58</v>
      </c>
      <c r="AA20" s="218">
        <v>0.78</v>
      </c>
      <c r="AB20" s="218">
        <v>0</v>
      </c>
      <c r="AC20" s="218">
        <v>1.19</v>
      </c>
      <c r="AD20" s="218">
        <v>0</v>
      </c>
      <c r="AE20" s="218">
        <v>0</v>
      </c>
      <c r="AF20" s="218">
        <v>0</v>
      </c>
      <c r="AG20" s="218">
        <v>1.54</v>
      </c>
      <c r="AH20" s="218">
        <v>0</v>
      </c>
      <c r="AI20" s="218">
        <v>0</v>
      </c>
      <c r="AJ20" s="218">
        <v>0</v>
      </c>
      <c r="AK20" s="218">
        <v>10.89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10.31</v>
      </c>
      <c r="E21" s="218">
        <v>0</v>
      </c>
      <c r="F21" s="218">
        <v>0</v>
      </c>
      <c r="G21" s="218">
        <v>19.829999999999998</v>
      </c>
      <c r="H21" s="218">
        <v>0</v>
      </c>
      <c r="I21" s="218">
        <v>0</v>
      </c>
      <c r="J21" s="218">
        <v>24.55</v>
      </c>
      <c r="K21" s="218">
        <v>4.58</v>
      </c>
      <c r="L21" s="218">
        <v>133.25</v>
      </c>
      <c r="M21" s="218">
        <v>0.94</v>
      </c>
      <c r="N21" s="218">
        <v>1.2</v>
      </c>
      <c r="O21" s="218">
        <v>0</v>
      </c>
      <c r="P21" s="218">
        <v>1.42</v>
      </c>
      <c r="Q21" s="218">
        <v>3.41</v>
      </c>
      <c r="R21" s="218">
        <v>0.44</v>
      </c>
      <c r="S21" s="218">
        <v>4.22</v>
      </c>
      <c r="T21" s="218">
        <v>0</v>
      </c>
      <c r="U21" s="218">
        <v>1.55</v>
      </c>
      <c r="V21" s="218">
        <v>0.18</v>
      </c>
      <c r="W21" s="218">
        <v>0.44</v>
      </c>
      <c r="X21" s="218">
        <v>1.5</v>
      </c>
      <c r="Y21" s="218">
        <v>0</v>
      </c>
      <c r="Z21" s="218">
        <v>2.58</v>
      </c>
      <c r="AA21" s="218">
        <v>0.78</v>
      </c>
      <c r="AB21" s="218">
        <v>0</v>
      </c>
      <c r="AC21" s="218">
        <v>1.19</v>
      </c>
      <c r="AD21" s="218">
        <v>0</v>
      </c>
      <c r="AE21" s="218">
        <v>0</v>
      </c>
      <c r="AF21" s="218">
        <v>0</v>
      </c>
      <c r="AG21" s="218">
        <v>1.93</v>
      </c>
      <c r="AH21" s="218">
        <v>0</v>
      </c>
      <c r="AI21" s="218">
        <v>0</v>
      </c>
      <c r="AJ21" s="218">
        <v>0</v>
      </c>
      <c r="AK21" s="218">
        <v>10.89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10.31</v>
      </c>
      <c r="E22" s="218">
        <v>0</v>
      </c>
      <c r="F22" s="218">
        <v>0</v>
      </c>
      <c r="G22" s="218">
        <v>19.829999999999998</v>
      </c>
      <c r="H22" s="218">
        <v>0</v>
      </c>
      <c r="I22" s="218">
        <v>0</v>
      </c>
      <c r="J22" s="218">
        <v>24.55</v>
      </c>
      <c r="K22" s="218">
        <v>4.58</v>
      </c>
      <c r="L22" s="218">
        <v>102.32</v>
      </c>
      <c r="M22" s="218">
        <v>0.94</v>
      </c>
      <c r="N22" s="218">
        <v>1.2</v>
      </c>
      <c r="O22" s="218">
        <v>0</v>
      </c>
      <c r="P22" s="218">
        <v>1.42</v>
      </c>
      <c r="Q22" s="218">
        <v>3.41</v>
      </c>
      <c r="R22" s="218">
        <v>0.44</v>
      </c>
      <c r="S22" s="218">
        <v>4.22</v>
      </c>
      <c r="T22" s="218">
        <v>0</v>
      </c>
      <c r="U22" s="218">
        <v>1.55</v>
      </c>
      <c r="V22" s="218">
        <v>0.18</v>
      </c>
      <c r="W22" s="218">
        <v>0.44</v>
      </c>
      <c r="X22" s="218">
        <v>1.5</v>
      </c>
      <c r="Y22" s="218">
        <v>0</v>
      </c>
      <c r="Z22" s="218">
        <v>2.58</v>
      </c>
      <c r="AA22" s="218">
        <v>0.78</v>
      </c>
      <c r="AB22" s="218">
        <v>0</v>
      </c>
      <c r="AC22" s="218">
        <v>1.19</v>
      </c>
      <c r="AD22" s="218">
        <v>0</v>
      </c>
      <c r="AE22" s="218">
        <v>0</v>
      </c>
      <c r="AF22" s="218">
        <v>0</v>
      </c>
      <c r="AG22" s="218">
        <v>1.93</v>
      </c>
      <c r="AH22" s="218">
        <v>0</v>
      </c>
      <c r="AI22" s="218">
        <v>0</v>
      </c>
      <c r="AJ22" s="218">
        <v>0</v>
      </c>
      <c r="AK22" s="218">
        <v>10.89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8.1300000000000008</v>
      </c>
      <c r="E23" s="218">
        <v>0</v>
      </c>
      <c r="F23" s="218">
        <v>0</v>
      </c>
      <c r="G23" s="218">
        <v>19.829999999999998</v>
      </c>
      <c r="H23" s="218">
        <v>0</v>
      </c>
      <c r="I23" s="218">
        <v>0</v>
      </c>
      <c r="J23" s="218">
        <v>24.55</v>
      </c>
      <c r="K23" s="218">
        <v>4.58</v>
      </c>
      <c r="L23" s="218">
        <v>102.32</v>
      </c>
      <c r="M23" s="218">
        <v>0.94</v>
      </c>
      <c r="N23" s="218">
        <v>1.2</v>
      </c>
      <c r="O23" s="218">
        <v>0</v>
      </c>
      <c r="P23" s="218">
        <v>1.42</v>
      </c>
      <c r="Q23" s="218">
        <v>3.41</v>
      </c>
      <c r="R23" s="218">
        <v>0.44</v>
      </c>
      <c r="S23" s="218">
        <v>4.22</v>
      </c>
      <c r="T23" s="218">
        <v>0</v>
      </c>
      <c r="U23" s="218">
        <v>1.55</v>
      </c>
      <c r="V23" s="218">
        <v>0.18</v>
      </c>
      <c r="W23" s="218">
        <v>0.44</v>
      </c>
      <c r="X23" s="218">
        <v>1.5</v>
      </c>
      <c r="Y23" s="218">
        <v>0</v>
      </c>
      <c r="Z23" s="218">
        <v>2.58</v>
      </c>
      <c r="AA23" s="218">
        <v>0.78</v>
      </c>
      <c r="AB23" s="218">
        <v>0</v>
      </c>
      <c r="AC23" s="218">
        <v>1.19</v>
      </c>
      <c r="AD23" s="218">
        <v>0</v>
      </c>
      <c r="AE23" s="218">
        <v>0</v>
      </c>
      <c r="AF23" s="218">
        <v>0</v>
      </c>
      <c r="AG23" s="218">
        <v>1.1599999999999999</v>
      </c>
      <c r="AH23" s="218">
        <v>0</v>
      </c>
      <c r="AI23" s="218">
        <v>0</v>
      </c>
      <c r="AJ23" s="218">
        <v>0</v>
      </c>
      <c r="AK23" s="218">
        <v>10.89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8.1300000000000008</v>
      </c>
      <c r="E24" s="218">
        <v>0</v>
      </c>
      <c r="F24" s="218">
        <v>0</v>
      </c>
      <c r="G24" s="218">
        <v>19.829999999999998</v>
      </c>
      <c r="H24" s="218">
        <v>0</v>
      </c>
      <c r="I24" s="218">
        <v>0</v>
      </c>
      <c r="J24" s="218">
        <v>24.55</v>
      </c>
      <c r="K24" s="218">
        <v>4.58</v>
      </c>
      <c r="L24" s="218">
        <v>102.32</v>
      </c>
      <c r="M24" s="218">
        <v>0.94</v>
      </c>
      <c r="N24" s="218">
        <v>1.2</v>
      </c>
      <c r="O24" s="218">
        <v>0</v>
      </c>
      <c r="P24" s="218">
        <v>1.42</v>
      </c>
      <c r="Q24" s="218">
        <v>3.41</v>
      </c>
      <c r="R24" s="218">
        <v>0.44</v>
      </c>
      <c r="S24" s="218">
        <v>4.09</v>
      </c>
      <c r="T24" s="218">
        <v>0</v>
      </c>
      <c r="U24" s="218">
        <v>1.55</v>
      </c>
      <c r="V24" s="218">
        <v>0.18</v>
      </c>
      <c r="W24" s="218">
        <v>0.44</v>
      </c>
      <c r="X24" s="218">
        <v>1.5</v>
      </c>
      <c r="Y24" s="218">
        <v>0</v>
      </c>
      <c r="Z24" s="218">
        <v>2.58</v>
      </c>
      <c r="AA24" s="218">
        <v>0.78</v>
      </c>
      <c r="AB24" s="218">
        <v>0</v>
      </c>
      <c r="AC24" s="218">
        <v>1.19</v>
      </c>
      <c r="AD24" s="218">
        <v>0</v>
      </c>
      <c r="AE24" s="218">
        <v>0</v>
      </c>
      <c r="AF24" s="218">
        <v>0</v>
      </c>
      <c r="AG24" s="218">
        <v>1.1599999999999999</v>
      </c>
      <c r="AH24" s="218">
        <v>0</v>
      </c>
      <c r="AI24" s="218">
        <v>0</v>
      </c>
      <c r="AJ24" s="218">
        <v>0</v>
      </c>
      <c r="AK24" s="218">
        <v>10.89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7.82</v>
      </c>
      <c r="E25" s="218">
        <v>0</v>
      </c>
      <c r="F25" s="218">
        <v>0</v>
      </c>
      <c r="G25" s="218">
        <v>19.829999999999998</v>
      </c>
      <c r="H25" s="218">
        <v>0</v>
      </c>
      <c r="I25" s="218">
        <v>0</v>
      </c>
      <c r="J25" s="218">
        <v>24.55</v>
      </c>
      <c r="K25" s="218">
        <v>4.42</v>
      </c>
      <c r="L25" s="218">
        <v>102.32</v>
      </c>
      <c r="M25" s="218">
        <v>0.94</v>
      </c>
      <c r="N25" s="218">
        <v>1.2</v>
      </c>
      <c r="O25" s="218">
        <v>0</v>
      </c>
      <c r="P25" s="218">
        <v>1.42</v>
      </c>
      <c r="Q25" s="218">
        <v>3.31</v>
      </c>
      <c r="R25" s="218">
        <v>0.44</v>
      </c>
      <c r="S25" s="218">
        <v>4.0999999999999996</v>
      </c>
      <c r="T25" s="218">
        <v>0</v>
      </c>
      <c r="U25" s="218">
        <v>1.55</v>
      </c>
      <c r="V25" s="218">
        <v>0.18</v>
      </c>
      <c r="W25" s="218">
        <v>0.44</v>
      </c>
      <c r="X25" s="218">
        <v>1.5</v>
      </c>
      <c r="Y25" s="218">
        <v>0</v>
      </c>
      <c r="Z25" s="218">
        <v>2.58</v>
      </c>
      <c r="AA25" s="218">
        <v>0.78</v>
      </c>
      <c r="AB25" s="218">
        <v>0</v>
      </c>
      <c r="AC25" s="218">
        <v>1.19</v>
      </c>
      <c r="AD25" s="218">
        <v>0</v>
      </c>
      <c r="AE25" s="218">
        <v>0</v>
      </c>
      <c r="AF25" s="218">
        <v>0</v>
      </c>
      <c r="AG25" s="218">
        <v>1.1599999999999999</v>
      </c>
      <c r="AH25" s="218">
        <v>0</v>
      </c>
      <c r="AI25" s="218">
        <v>0</v>
      </c>
      <c r="AJ25" s="218">
        <v>0</v>
      </c>
      <c r="AK25" s="218">
        <v>10.89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7.51</v>
      </c>
      <c r="E26" s="218">
        <v>0</v>
      </c>
      <c r="F26" s="218">
        <v>0</v>
      </c>
      <c r="G26" s="218">
        <v>19.829999999999998</v>
      </c>
      <c r="H26" s="218">
        <v>0</v>
      </c>
      <c r="I26" s="218">
        <v>0</v>
      </c>
      <c r="J26" s="218">
        <v>24.55</v>
      </c>
      <c r="K26" s="218">
        <v>4.42</v>
      </c>
      <c r="L26" s="218">
        <v>102.32</v>
      </c>
      <c r="M26" s="218">
        <v>0.94</v>
      </c>
      <c r="N26" s="218">
        <v>1.2</v>
      </c>
      <c r="O26" s="218">
        <v>0</v>
      </c>
      <c r="P26" s="218">
        <v>1.42</v>
      </c>
      <c r="Q26" s="218">
        <v>3.31</v>
      </c>
      <c r="R26" s="218">
        <v>0.44</v>
      </c>
      <c r="S26" s="218">
        <v>4.0999999999999996</v>
      </c>
      <c r="T26" s="218">
        <v>0</v>
      </c>
      <c r="U26" s="218">
        <v>1.55</v>
      </c>
      <c r="V26" s="218">
        <v>0.18</v>
      </c>
      <c r="W26" s="218">
        <v>0.44</v>
      </c>
      <c r="X26" s="218">
        <v>1.5</v>
      </c>
      <c r="Y26" s="218">
        <v>0</v>
      </c>
      <c r="Z26" s="218">
        <v>2.58</v>
      </c>
      <c r="AA26" s="218">
        <v>0.78</v>
      </c>
      <c r="AB26" s="218">
        <v>0</v>
      </c>
      <c r="AC26" s="218">
        <v>1.19</v>
      </c>
      <c r="AD26" s="218">
        <v>0</v>
      </c>
      <c r="AE26" s="218">
        <v>0</v>
      </c>
      <c r="AF26" s="218">
        <v>0</v>
      </c>
      <c r="AG26" s="218">
        <v>1.1599999999999999</v>
      </c>
      <c r="AH26" s="218">
        <v>0</v>
      </c>
      <c r="AI26" s="218">
        <v>0</v>
      </c>
      <c r="AJ26" s="218">
        <v>0</v>
      </c>
      <c r="AK26" s="218">
        <v>10.89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7.19</v>
      </c>
      <c r="E27" s="218">
        <v>0</v>
      </c>
      <c r="F27" s="218">
        <v>0</v>
      </c>
      <c r="G27" s="218">
        <v>20.49</v>
      </c>
      <c r="H27" s="218">
        <v>0</v>
      </c>
      <c r="I27" s="218">
        <v>0</v>
      </c>
      <c r="J27" s="218">
        <v>24.55</v>
      </c>
      <c r="K27" s="218">
        <v>4.58</v>
      </c>
      <c r="L27" s="218">
        <v>102.32</v>
      </c>
      <c r="M27" s="218">
        <v>0.94</v>
      </c>
      <c r="N27" s="218">
        <v>1.2</v>
      </c>
      <c r="O27" s="218">
        <v>0</v>
      </c>
      <c r="P27" s="218">
        <v>1.42</v>
      </c>
      <c r="Q27" s="218">
        <v>3.31</v>
      </c>
      <c r="R27" s="218">
        <v>0.44</v>
      </c>
      <c r="S27" s="218">
        <v>4.0999999999999996</v>
      </c>
      <c r="T27" s="218">
        <v>0</v>
      </c>
      <c r="U27" s="218">
        <v>1.55</v>
      </c>
      <c r="V27" s="218">
        <v>0.18</v>
      </c>
      <c r="W27" s="218">
        <v>0.44</v>
      </c>
      <c r="X27" s="218">
        <v>1.5</v>
      </c>
      <c r="Y27" s="218">
        <v>0</v>
      </c>
      <c r="Z27" s="218">
        <v>2.58</v>
      </c>
      <c r="AA27" s="218">
        <v>0.78</v>
      </c>
      <c r="AB27" s="218">
        <v>0</v>
      </c>
      <c r="AC27" s="218">
        <v>0.89</v>
      </c>
      <c r="AD27" s="218">
        <v>0</v>
      </c>
      <c r="AE27" s="218">
        <v>0</v>
      </c>
      <c r="AF27" s="218">
        <v>0</v>
      </c>
      <c r="AG27" s="218">
        <v>1.1599999999999999</v>
      </c>
      <c r="AH27" s="218">
        <v>0</v>
      </c>
      <c r="AI27" s="218">
        <v>0</v>
      </c>
      <c r="AJ27" s="218">
        <v>0</v>
      </c>
      <c r="AK27" s="218">
        <v>10.89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6.89</v>
      </c>
      <c r="E28" s="218">
        <v>0</v>
      </c>
      <c r="F28" s="218">
        <v>0</v>
      </c>
      <c r="G28" s="218">
        <v>20.49</v>
      </c>
      <c r="H28" s="218">
        <v>0</v>
      </c>
      <c r="I28" s="218">
        <v>0</v>
      </c>
      <c r="J28" s="218">
        <v>24.55</v>
      </c>
      <c r="K28" s="218">
        <v>4.5599999999999996</v>
      </c>
      <c r="L28" s="218">
        <v>102.32</v>
      </c>
      <c r="M28" s="218">
        <v>0.94</v>
      </c>
      <c r="N28" s="218">
        <v>1.2</v>
      </c>
      <c r="O28" s="218">
        <v>0</v>
      </c>
      <c r="P28" s="218">
        <v>1.42</v>
      </c>
      <c r="Q28" s="218">
        <v>3.31</v>
      </c>
      <c r="R28" s="218">
        <v>0.44</v>
      </c>
      <c r="S28" s="218">
        <v>4.0999999999999996</v>
      </c>
      <c r="T28" s="218">
        <v>0</v>
      </c>
      <c r="U28" s="218">
        <v>1.55</v>
      </c>
      <c r="V28" s="218">
        <v>0.18</v>
      </c>
      <c r="W28" s="218">
        <v>0.44</v>
      </c>
      <c r="X28" s="218">
        <v>1.5</v>
      </c>
      <c r="Y28" s="218">
        <v>0</v>
      </c>
      <c r="Z28" s="218">
        <v>2.58</v>
      </c>
      <c r="AA28" s="218">
        <v>0.78</v>
      </c>
      <c r="AB28" s="218">
        <v>0</v>
      </c>
      <c r="AC28" s="218">
        <v>0.89</v>
      </c>
      <c r="AD28" s="218">
        <v>0</v>
      </c>
      <c r="AE28" s="218">
        <v>0</v>
      </c>
      <c r="AF28" s="218">
        <v>0</v>
      </c>
      <c r="AG28" s="218">
        <v>1.1599999999999999</v>
      </c>
      <c r="AH28" s="218">
        <v>0</v>
      </c>
      <c r="AI28" s="218">
        <v>0</v>
      </c>
      <c r="AJ28" s="218">
        <v>0</v>
      </c>
      <c r="AK28" s="218">
        <v>10.89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6.89</v>
      </c>
      <c r="E29" s="218">
        <v>0</v>
      </c>
      <c r="F29" s="218">
        <v>0</v>
      </c>
      <c r="G29" s="218">
        <v>20.16</v>
      </c>
      <c r="H29" s="218">
        <v>0</v>
      </c>
      <c r="I29" s="218">
        <v>0</v>
      </c>
      <c r="J29" s="218">
        <v>24.55</v>
      </c>
      <c r="K29" s="218">
        <v>4.5599999999999996</v>
      </c>
      <c r="L29" s="218">
        <v>102.32</v>
      </c>
      <c r="M29" s="218">
        <v>0.94</v>
      </c>
      <c r="N29" s="218">
        <v>1.2</v>
      </c>
      <c r="O29" s="218">
        <v>0</v>
      </c>
      <c r="P29" s="218">
        <v>1.42</v>
      </c>
      <c r="Q29" s="218">
        <v>3.31</v>
      </c>
      <c r="R29" s="218">
        <v>0.44</v>
      </c>
      <c r="S29" s="218">
        <v>4.0999999999999996</v>
      </c>
      <c r="T29" s="218">
        <v>0</v>
      </c>
      <c r="U29" s="218">
        <v>1.55</v>
      </c>
      <c r="V29" s="218">
        <v>0.18</v>
      </c>
      <c r="W29" s="218">
        <v>0.44</v>
      </c>
      <c r="X29" s="218">
        <v>1.5</v>
      </c>
      <c r="Y29" s="218">
        <v>0</v>
      </c>
      <c r="Z29" s="218">
        <v>2.58</v>
      </c>
      <c r="AA29" s="218">
        <v>0.78</v>
      </c>
      <c r="AB29" s="218">
        <v>0</v>
      </c>
      <c r="AC29" s="218">
        <v>0.89</v>
      </c>
      <c r="AD29" s="218">
        <v>0</v>
      </c>
      <c r="AE29" s="218">
        <v>0</v>
      </c>
      <c r="AF29" s="218">
        <v>0</v>
      </c>
      <c r="AG29" s="218">
        <v>1.1599999999999999</v>
      </c>
      <c r="AH29" s="218">
        <v>0</v>
      </c>
      <c r="AI29" s="218">
        <v>0</v>
      </c>
      <c r="AJ29" s="218">
        <v>0</v>
      </c>
      <c r="AK29" s="218">
        <v>10.89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6.89</v>
      </c>
      <c r="E30" s="218">
        <v>0</v>
      </c>
      <c r="F30" s="218">
        <v>0</v>
      </c>
      <c r="G30" s="218">
        <v>20.16</v>
      </c>
      <c r="H30" s="218">
        <v>0</v>
      </c>
      <c r="I30" s="218">
        <v>0</v>
      </c>
      <c r="J30" s="218">
        <v>24.55</v>
      </c>
      <c r="K30" s="218">
        <v>4.42</v>
      </c>
      <c r="L30" s="218">
        <v>102.25</v>
      </c>
      <c r="M30" s="218">
        <v>0.94</v>
      </c>
      <c r="N30" s="218">
        <v>1.2</v>
      </c>
      <c r="O30" s="218">
        <v>0</v>
      </c>
      <c r="P30" s="218">
        <v>1.42</v>
      </c>
      <c r="Q30" s="218">
        <v>3.03</v>
      </c>
      <c r="R30" s="218">
        <v>0.44</v>
      </c>
      <c r="S30" s="218">
        <v>4.09</v>
      </c>
      <c r="T30" s="218">
        <v>0</v>
      </c>
      <c r="U30" s="218">
        <v>1.55</v>
      </c>
      <c r="V30" s="218">
        <v>0.18</v>
      </c>
      <c r="W30" s="218">
        <v>0.44</v>
      </c>
      <c r="X30" s="218">
        <v>1.5</v>
      </c>
      <c r="Y30" s="218">
        <v>0</v>
      </c>
      <c r="Z30" s="218">
        <v>2.58</v>
      </c>
      <c r="AA30" s="218">
        <v>0.78</v>
      </c>
      <c r="AB30" s="218">
        <v>0</v>
      </c>
      <c r="AC30" s="218">
        <v>0.89</v>
      </c>
      <c r="AD30" s="218">
        <v>0</v>
      </c>
      <c r="AE30" s="218">
        <v>0</v>
      </c>
      <c r="AF30" s="218">
        <v>0</v>
      </c>
      <c r="AG30" s="218">
        <v>1.1599999999999999</v>
      </c>
      <c r="AH30" s="218">
        <v>0</v>
      </c>
      <c r="AI30" s="218">
        <v>0</v>
      </c>
      <c r="AJ30" s="218">
        <v>0</v>
      </c>
      <c r="AK30" s="218">
        <v>10.89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5.64</v>
      </c>
      <c r="E31" s="218">
        <v>0</v>
      </c>
      <c r="F31" s="218">
        <v>0</v>
      </c>
      <c r="G31" s="218">
        <v>20.16</v>
      </c>
      <c r="H31" s="218">
        <v>0</v>
      </c>
      <c r="I31" s="218">
        <v>0</v>
      </c>
      <c r="J31" s="218">
        <v>24.55</v>
      </c>
      <c r="K31" s="218">
        <v>4.41</v>
      </c>
      <c r="L31" s="218">
        <v>102.32</v>
      </c>
      <c r="M31" s="218">
        <v>0.94</v>
      </c>
      <c r="N31" s="218">
        <v>1.2</v>
      </c>
      <c r="O31" s="218">
        <v>0</v>
      </c>
      <c r="P31" s="218">
        <v>1.42</v>
      </c>
      <c r="Q31" s="218">
        <v>3.03</v>
      </c>
      <c r="R31" s="218">
        <v>0.44</v>
      </c>
      <c r="S31" s="218">
        <v>4.09</v>
      </c>
      <c r="T31" s="218">
        <v>0</v>
      </c>
      <c r="U31" s="218">
        <v>1.55</v>
      </c>
      <c r="V31" s="218">
        <v>0.22</v>
      </c>
      <c r="W31" s="218">
        <v>0.45</v>
      </c>
      <c r="X31" s="218">
        <v>1.51</v>
      </c>
      <c r="Y31" s="218">
        <v>0</v>
      </c>
      <c r="Z31" s="218">
        <v>2.58</v>
      </c>
      <c r="AA31" s="218">
        <v>0.78</v>
      </c>
      <c r="AB31" s="218">
        <v>0</v>
      </c>
      <c r="AC31" s="218">
        <v>0.89</v>
      </c>
      <c r="AD31" s="218">
        <v>0</v>
      </c>
      <c r="AE31" s="218">
        <v>0</v>
      </c>
      <c r="AF31" s="218">
        <v>0</v>
      </c>
      <c r="AG31" s="218">
        <v>0.77</v>
      </c>
      <c r="AH31" s="218">
        <v>0</v>
      </c>
      <c r="AI31" s="218">
        <v>0</v>
      </c>
      <c r="AJ31" s="218">
        <v>0</v>
      </c>
      <c r="AK31" s="218">
        <v>10.89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5.64</v>
      </c>
      <c r="E32" s="218">
        <v>0</v>
      </c>
      <c r="F32" s="218">
        <v>0</v>
      </c>
      <c r="G32" s="218">
        <v>20.16</v>
      </c>
      <c r="H32" s="218">
        <v>0</v>
      </c>
      <c r="I32" s="218">
        <v>0</v>
      </c>
      <c r="J32" s="218">
        <v>24.55</v>
      </c>
      <c r="K32" s="218">
        <v>4.41</v>
      </c>
      <c r="L32" s="218">
        <v>102.32</v>
      </c>
      <c r="M32" s="218">
        <v>0.94</v>
      </c>
      <c r="N32" s="218">
        <v>1.2</v>
      </c>
      <c r="O32" s="218">
        <v>0</v>
      </c>
      <c r="P32" s="218">
        <v>1.42</v>
      </c>
      <c r="Q32" s="218">
        <v>3.03</v>
      </c>
      <c r="R32" s="218">
        <v>0.44</v>
      </c>
      <c r="S32" s="218">
        <v>4.09</v>
      </c>
      <c r="T32" s="218">
        <v>0</v>
      </c>
      <c r="U32" s="218">
        <v>1.55</v>
      </c>
      <c r="V32" s="218">
        <v>0.22</v>
      </c>
      <c r="W32" s="218">
        <v>0.45</v>
      </c>
      <c r="X32" s="218">
        <v>1.51</v>
      </c>
      <c r="Y32" s="218">
        <v>0</v>
      </c>
      <c r="Z32" s="218">
        <v>2.58</v>
      </c>
      <c r="AA32" s="218">
        <v>0.78</v>
      </c>
      <c r="AB32" s="218">
        <v>0</v>
      </c>
      <c r="AC32" s="218">
        <v>0.89</v>
      </c>
      <c r="AD32" s="218">
        <v>0</v>
      </c>
      <c r="AE32" s="218">
        <v>0</v>
      </c>
      <c r="AF32" s="218">
        <v>0</v>
      </c>
      <c r="AG32" s="218">
        <v>0.77</v>
      </c>
      <c r="AH32" s="218">
        <v>0</v>
      </c>
      <c r="AI32" s="218">
        <v>0</v>
      </c>
      <c r="AJ32" s="218">
        <v>0</v>
      </c>
      <c r="AK32" s="218">
        <v>10.89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5.64</v>
      </c>
      <c r="E33" s="218">
        <v>0</v>
      </c>
      <c r="F33" s="218">
        <v>0</v>
      </c>
      <c r="G33" s="218">
        <v>20.16</v>
      </c>
      <c r="H33" s="218">
        <v>0</v>
      </c>
      <c r="I33" s="218">
        <v>0</v>
      </c>
      <c r="J33" s="218">
        <v>24.55</v>
      </c>
      <c r="K33" s="218">
        <v>4.41</v>
      </c>
      <c r="L33" s="218">
        <v>102.32</v>
      </c>
      <c r="M33" s="218">
        <v>0.94</v>
      </c>
      <c r="N33" s="218">
        <v>1.2</v>
      </c>
      <c r="O33" s="218">
        <v>0</v>
      </c>
      <c r="P33" s="218">
        <v>1.42</v>
      </c>
      <c r="Q33" s="218">
        <v>2.82</v>
      </c>
      <c r="R33" s="218">
        <v>0</v>
      </c>
      <c r="S33" s="218">
        <v>3.93</v>
      </c>
      <c r="T33" s="218">
        <v>0</v>
      </c>
      <c r="U33" s="218">
        <v>1.55</v>
      </c>
      <c r="V33" s="218">
        <v>0.22</v>
      </c>
      <c r="W33" s="218">
        <v>0.45</v>
      </c>
      <c r="X33" s="218">
        <v>1.51</v>
      </c>
      <c r="Y33" s="218">
        <v>0</v>
      </c>
      <c r="Z33" s="218">
        <v>2.58</v>
      </c>
      <c r="AA33" s="218">
        <v>0.78</v>
      </c>
      <c r="AB33" s="218">
        <v>0</v>
      </c>
      <c r="AC33" s="218">
        <v>0.89</v>
      </c>
      <c r="AD33" s="218">
        <v>0</v>
      </c>
      <c r="AE33" s="218">
        <v>0</v>
      </c>
      <c r="AF33" s="218">
        <v>0</v>
      </c>
      <c r="AG33" s="218">
        <v>0.77</v>
      </c>
      <c r="AH33" s="218">
        <v>0</v>
      </c>
      <c r="AI33" s="218">
        <v>0</v>
      </c>
      <c r="AJ33" s="218">
        <v>0</v>
      </c>
      <c r="AK33" s="218">
        <v>10.89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5.64</v>
      </c>
      <c r="E34" s="218">
        <v>0</v>
      </c>
      <c r="F34" s="218">
        <v>0</v>
      </c>
      <c r="G34" s="218">
        <v>20.16</v>
      </c>
      <c r="H34" s="218">
        <v>0</v>
      </c>
      <c r="I34" s="218">
        <v>0</v>
      </c>
      <c r="J34" s="218">
        <v>24.55</v>
      </c>
      <c r="K34" s="218">
        <v>4.41</v>
      </c>
      <c r="L34" s="218">
        <v>102.32</v>
      </c>
      <c r="M34" s="218">
        <v>0.94</v>
      </c>
      <c r="N34" s="218">
        <v>1.2</v>
      </c>
      <c r="O34" s="218">
        <v>0</v>
      </c>
      <c r="P34" s="218">
        <v>1.42</v>
      </c>
      <c r="Q34" s="218">
        <v>2.82</v>
      </c>
      <c r="R34" s="218">
        <v>0</v>
      </c>
      <c r="S34" s="218">
        <v>3.93</v>
      </c>
      <c r="T34" s="218">
        <v>0</v>
      </c>
      <c r="U34" s="218">
        <v>1.55</v>
      </c>
      <c r="V34" s="218">
        <v>0.22</v>
      </c>
      <c r="W34" s="218">
        <v>0.45</v>
      </c>
      <c r="X34" s="218">
        <v>1.51</v>
      </c>
      <c r="Y34" s="218">
        <v>0</v>
      </c>
      <c r="Z34" s="218">
        <v>2.58</v>
      </c>
      <c r="AA34" s="218">
        <v>0.78</v>
      </c>
      <c r="AB34" s="218">
        <v>0</v>
      </c>
      <c r="AC34" s="218">
        <v>0.89</v>
      </c>
      <c r="AD34" s="218">
        <v>0</v>
      </c>
      <c r="AE34" s="218">
        <v>0</v>
      </c>
      <c r="AF34" s="218">
        <v>0</v>
      </c>
      <c r="AG34" s="218">
        <v>0.77</v>
      </c>
      <c r="AH34" s="218">
        <v>0</v>
      </c>
      <c r="AI34" s="218">
        <v>0</v>
      </c>
      <c r="AJ34" s="218">
        <v>0</v>
      </c>
      <c r="AK34" s="218">
        <v>10.89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9.52</v>
      </c>
      <c r="E35" s="218">
        <v>0</v>
      </c>
      <c r="F35" s="218">
        <v>0</v>
      </c>
      <c r="G35" s="218">
        <v>20.49</v>
      </c>
      <c r="H35" s="218">
        <v>0</v>
      </c>
      <c r="I35" s="218">
        <v>0</v>
      </c>
      <c r="J35" s="218">
        <v>24.55</v>
      </c>
      <c r="K35" s="218">
        <v>4.41</v>
      </c>
      <c r="L35" s="218">
        <v>122.7</v>
      </c>
      <c r="M35" s="218">
        <v>0.94</v>
      </c>
      <c r="N35" s="218">
        <v>1.2</v>
      </c>
      <c r="O35" s="218">
        <v>0</v>
      </c>
      <c r="P35" s="218">
        <v>1.42</v>
      </c>
      <c r="Q35" s="218">
        <v>2.82</v>
      </c>
      <c r="R35" s="218">
        <v>0</v>
      </c>
      <c r="S35" s="218">
        <v>4.07</v>
      </c>
      <c r="T35" s="218">
        <v>0</v>
      </c>
      <c r="U35" s="218">
        <v>1.55</v>
      </c>
      <c r="V35" s="218">
        <v>0.22</v>
      </c>
      <c r="W35" s="218">
        <v>0.45</v>
      </c>
      <c r="X35" s="218">
        <v>1.51</v>
      </c>
      <c r="Y35" s="218">
        <v>0</v>
      </c>
      <c r="Z35" s="218">
        <v>2.58</v>
      </c>
      <c r="AA35" s="218">
        <v>0.78</v>
      </c>
      <c r="AB35" s="218">
        <v>0</v>
      </c>
      <c r="AC35" s="218">
        <v>0.89</v>
      </c>
      <c r="AD35" s="218">
        <v>0</v>
      </c>
      <c r="AE35" s="218">
        <v>0</v>
      </c>
      <c r="AF35" s="218">
        <v>0</v>
      </c>
      <c r="AG35" s="218">
        <v>0.77</v>
      </c>
      <c r="AH35" s="218">
        <v>0</v>
      </c>
      <c r="AI35" s="218">
        <v>0</v>
      </c>
      <c r="AJ35" s="218">
        <v>0</v>
      </c>
      <c r="AK35" s="218">
        <v>10.92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10.31</v>
      </c>
      <c r="E36" s="218">
        <v>0</v>
      </c>
      <c r="F36" s="218">
        <v>0</v>
      </c>
      <c r="G36" s="218">
        <v>20.329999999999998</v>
      </c>
      <c r="H36" s="218">
        <v>0</v>
      </c>
      <c r="I36" s="218">
        <v>0</v>
      </c>
      <c r="J36" s="218">
        <v>23.88</v>
      </c>
      <c r="K36" s="218">
        <v>4.41</v>
      </c>
      <c r="L36" s="218">
        <v>122.7</v>
      </c>
      <c r="M36" s="218">
        <v>0.94</v>
      </c>
      <c r="N36" s="218">
        <v>1.2</v>
      </c>
      <c r="O36" s="218">
        <v>0</v>
      </c>
      <c r="P36" s="218">
        <v>1.42</v>
      </c>
      <c r="Q36" s="218">
        <v>2.82</v>
      </c>
      <c r="R36" s="218">
        <v>0.44</v>
      </c>
      <c r="S36" s="218">
        <v>4.07</v>
      </c>
      <c r="T36" s="218">
        <v>0</v>
      </c>
      <c r="U36" s="218">
        <v>1.55</v>
      </c>
      <c r="V36" s="218">
        <v>0.22</v>
      </c>
      <c r="W36" s="218">
        <v>0.45</v>
      </c>
      <c r="X36" s="218">
        <v>1.51</v>
      </c>
      <c r="Y36" s="218">
        <v>0</v>
      </c>
      <c r="Z36" s="218">
        <v>2.58</v>
      </c>
      <c r="AA36" s="218">
        <v>0.78</v>
      </c>
      <c r="AB36" s="218">
        <v>0</v>
      </c>
      <c r="AC36" s="218">
        <v>0.89</v>
      </c>
      <c r="AD36" s="218">
        <v>0</v>
      </c>
      <c r="AE36" s="218">
        <v>0</v>
      </c>
      <c r="AF36" s="218">
        <v>0</v>
      </c>
      <c r="AG36" s="218">
        <v>0.77</v>
      </c>
      <c r="AH36" s="218">
        <v>0</v>
      </c>
      <c r="AI36" s="218">
        <v>0</v>
      </c>
      <c r="AJ36" s="218">
        <v>0</v>
      </c>
      <c r="AK36" s="218">
        <v>10.92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10.31</v>
      </c>
      <c r="E37" s="218">
        <v>0</v>
      </c>
      <c r="F37" s="218">
        <v>0</v>
      </c>
      <c r="G37" s="218">
        <v>19.989999999999998</v>
      </c>
      <c r="H37" s="218">
        <v>0</v>
      </c>
      <c r="I37" s="218">
        <v>0</v>
      </c>
      <c r="J37" s="218">
        <v>23.88</v>
      </c>
      <c r="K37" s="218">
        <v>4.41</v>
      </c>
      <c r="L37" s="218">
        <v>122.7</v>
      </c>
      <c r="M37" s="218">
        <v>0.94</v>
      </c>
      <c r="N37" s="218">
        <v>1.2</v>
      </c>
      <c r="O37" s="218">
        <v>0</v>
      </c>
      <c r="P37" s="218">
        <v>1.42</v>
      </c>
      <c r="Q37" s="218">
        <v>2.98</v>
      </c>
      <c r="R37" s="218">
        <v>0.44</v>
      </c>
      <c r="S37" s="218">
        <v>4.07</v>
      </c>
      <c r="T37" s="218">
        <v>0</v>
      </c>
      <c r="U37" s="218">
        <v>1.55</v>
      </c>
      <c r="V37" s="218">
        <v>0.22</v>
      </c>
      <c r="W37" s="218">
        <v>0.45</v>
      </c>
      <c r="X37" s="218">
        <v>1.51</v>
      </c>
      <c r="Y37" s="218">
        <v>0</v>
      </c>
      <c r="Z37" s="218">
        <v>2.58</v>
      </c>
      <c r="AA37" s="218">
        <v>0.62</v>
      </c>
      <c r="AB37" s="218">
        <v>0</v>
      </c>
      <c r="AC37" s="218">
        <v>0.89</v>
      </c>
      <c r="AD37" s="218">
        <v>0</v>
      </c>
      <c r="AE37" s="218">
        <v>0</v>
      </c>
      <c r="AF37" s="218">
        <v>0</v>
      </c>
      <c r="AG37" s="218">
        <v>0.77</v>
      </c>
      <c r="AH37" s="218">
        <v>0</v>
      </c>
      <c r="AI37" s="218">
        <v>0</v>
      </c>
      <c r="AJ37" s="218">
        <v>0</v>
      </c>
      <c r="AK37" s="218">
        <v>10.92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10.31</v>
      </c>
      <c r="E38" s="218">
        <v>0</v>
      </c>
      <c r="F38" s="218">
        <v>0</v>
      </c>
      <c r="G38" s="218">
        <v>19.989999999999998</v>
      </c>
      <c r="H38" s="218">
        <v>0</v>
      </c>
      <c r="I38" s="218">
        <v>0</v>
      </c>
      <c r="J38" s="218">
        <v>23.88</v>
      </c>
      <c r="K38" s="218">
        <v>4.41</v>
      </c>
      <c r="L38" s="218">
        <v>122.7</v>
      </c>
      <c r="M38" s="218">
        <v>0.94</v>
      </c>
      <c r="N38" s="218">
        <v>1.2</v>
      </c>
      <c r="O38" s="218">
        <v>0</v>
      </c>
      <c r="P38" s="218">
        <v>1.42</v>
      </c>
      <c r="Q38" s="218">
        <v>2.98</v>
      </c>
      <c r="R38" s="218">
        <v>0.44</v>
      </c>
      <c r="S38" s="218">
        <v>4.09</v>
      </c>
      <c r="T38" s="218">
        <v>0</v>
      </c>
      <c r="U38" s="218">
        <v>1.55</v>
      </c>
      <c r="V38" s="218">
        <v>0.22</v>
      </c>
      <c r="W38" s="218">
        <v>0.45</v>
      </c>
      <c r="X38" s="218">
        <v>1.51</v>
      </c>
      <c r="Y38" s="218">
        <v>0</v>
      </c>
      <c r="Z38" s="218">
        <v>2.58</v>
      </c>
      <c r="AA38" s="218">
        <v>0.62</v>
      </c>
      <c r="AB38" s="218">
        <v>0</v>
      </c>
      <c r="AC38" s="218">
        <v>0.59</v>
      </c>
      <c r="AD38" s="218">
        <v>0</v>
      </c>
      <c r="AE38" s="218">
        <v>0</v>
      </c>
      <c r="AF38" s="218">
        <v>0</v>
      </c>
      <c r="AG38" s="218">
        <v>0.77</v>
      </c>
      <c r="AH38" s="218">
        <v>0</v>
      </c>
      <c r="AI38" s="218">
        <v>0</v>
      </c>
      <c r="AJ38" s="218">
        <v>0</v>
      </c>
      <c r="AK38" s="218">
        <v>10.92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10.31</v>
      </c>
      <c r="E39" s="218">
        <v>0</v>
      </c>
      <c r="F39" s="218">
        <v>0</v>
      </c>
      <c r="G39" s="218">
        <v>19.989999999999998</v>
      </c>
      <c r="H39" s="218">
        <v>0</v>
      </c>
      <c r="I39" s="218">
        <v>0</v>
      </c>
      <c r="J39" s="218">
        <v>23.88</v>
      </c>
      <c r="K39" s="218">
        <v>4.41</v>
      </c>
      <c r="L39" s="218">
        <v>122.7</v>
      </c>
      <c r="M39" s="218">
        <v>0.94</v>
      </c>
      <c r="N39" s="218">
        <v>1.2</v>
      </c>
      <c r="O39" s="218">
        <v>0</v>
      </c>
      <c r="P39" s="218">
        <v>1.42</v>
      </c>
      <c r="Q39" s="218">
        <v>2.81</v>
      </c>
      <c r="R39" s="218">
        <v>0.44</v>
      </c>
      <c r="S39" s="218">
        <v>4.09</v>
      </c>
      <c r="T39" s="218">
        <v>0</v>
      </c>
      <c r="U39" s="218">
        <v>1.55</v>
      </c>
      <c r="V39" s="218">
        <v>0.22</v>
      </c>
      <c r="W39" s="218">
        <v>0.45</v>
      </c>
      <c r="X39" s="218">
        <v>1.51</v>
      </c>
      <c r="Y39" s="218">
        <v>0</v>
      </c>
      <c r="Z39" s="218">
        <v>2.58</v>
      </c>
      <c r="AA39" s="218">
        <v>0.78</v>
      </c>
      <c r="AB39" s="218">
        <v>0</v>
      </c>
      <c r="AC39" s="218">
        <v>0.59</v>
      </c>
      <c r="AD39" s="218">
        <v>0</v>
      </c>
      <c r="AE39" s="218">
        <v>0</v>
      </c>
      <c r="AF39" s="218">
        <v>0</v>
      </c>
      <c r="AG39" s="218">
        <v>0.39</v>
      </c>
      <c r="AH39" s="218">
        <v>0</v>
      </c>
      <c r="AI39" s="218">
        <v>0</v>
      </c>
      <c r="AJ39" s="218">
        <v>0</v>
      </c>
      <c r="AK39" s="218">
        <v>11.9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10.31</v>
      </c>
      <c r="E40" s="218">
        <v>0</v>
      </c>
      <c r="F40" s="218">
        <v>0</v>
      </c>
      <c r="G40" s="218">
        <v>19.989999999999998</v>
      </c>
      <c r="H40" s="218">
        <v>0</v>
      </c>
      <c r="I40" s="218">
        <v>0</v>
      </c>
      <c r="J40" s="218">
        <v>23.88</v>
      </c>
      <c r="K40" s="218">
        <v>4.41</v>
      </c>
      <c r="L40" s="218">
        <v>122.7</v>
      </c>
      <c r="M40" s="218">
        <v>0.94</v>
      </c>
      <c r="N40" s="218">
        <v>1.2</v>
      </c>
      <c r="O40" s="218">
        <v>0</v>
      </c>
      <c r="P40" s="218">
        <v>1.42</v>
      </c>
      <c r="Q40" s="218">
        <v>2.81</v>
      </c>
      <c r="R40" s="218">
        <v>0.44</v>
      </c>
      <c r="S40" s="218">
        <v>4.09</v>
      </c>
      <c r="T40" s="218">
        <v>0</v>
      </c>
      <c r="U40" s="218">
        <v>1.55</v>
      </c>
      <c r="V40" s="218">
        <v>0.22</v>
      </c>
      <c r="W40" s="218">
        <v>0.45</v>
      </c>
      <c r="X40" s="218">
        <v>1.51</v>
      </c>
      <c r="Y40" s="218">
        <v>0</v>
      </c>
      <c r="Z40" s="218">
        <v>2.58</v>
      </c>
      <c r="AA40" s="218">
        <v>0.78</v>
      </c>
      <c r="AB40" s="218">
        <v>0</v>
      </c>
      <c r="AC40" s="218">
        <v>0.59</v>
      </c>
      <c r="AD40" s="218">
        <v>0</v>
      </c>
      <c r="AE40" s="218">
        <v>0</v>
      </c>
      <c r="AF40" s="218">
        <v>0</v>
      </c>
      <c r="AG40" s="218">
        <v>0.39</v>
      </c>
      <c r="AH40" s="218">
        <v>0</v>
      </c>
      <c r="AI40" s="218">
        <v>0</v>
      </c>
      <c r="AJ40" s="218">
        <v>0</v>
      </c>
      <c r="AK40" s="218">
        <v>11.9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10.31</v>
      </c>
      <c r="E41" s="218">
        <v>0</v>
      </c>
      <c r="F41" s="218">
        <v>0</v>
      </c>
      <c r="G41" s="218">
        <v>19.989999999999998</v>
      </c>
      <c r="H41" s="218">
        <v>0</v>
      </c>
      <c r="I41" s="218">
        <v>0</v>
      </c>
      <c r="J41" s="218">
        <v>23.88</v>
      </c>
      <c r="K41" s="218">
        <v>4.41</v>
      </c>
      <c r="L41" s="218">
        <v>122.7</v>
      </c>
      <c r="M41" s="218">
        <v>0.94</v>
      </c>
      <c r="N41" s="218">
        <v>1.2</v>
      </c>
      <c r="O41" s="218">
        <v>0</v>
      </c>
      <c r="P41" s="218">
        <v>1.42</v>
      </c>
      <c r="Q41" s="218">
        <v>3.2</v>
      </c>
      <c r="R41" s="218">
        <v>0.44</v>
      </c>
      <c r="S41" s="218">
        <v>4.09</v>
      </c>
      <c r="T41" s="218">
        <v>0</v>
      </c>
      <c r="U41" s="218">
        <v>1.55</v>
      </c>
      <c r="V41" s="218">
        <v>0.22</v>
      </c>
      <c r="W41" s="218">
        <v>1.01</v>
      </c>
      <c r="X41" s="218">
        <v>1.51</v>
      </c>
      <c r="Y41" s="218">
        <v>0</v>
      </c>
      <c r="Z41" s="218">
        <v>2.58</v>
      </c>
      <c r="AA41" s="218">
        <v>0.78</v>
      </c>
      <c r="AB41" s="218">
        <v>0</v>
      </c>
      <c r="AC41" s="218">
        <v>0.59</v>
      </c>
      <c r="AD41" s="218">
        <v>0</v>
      </c>
      <c r="AE41" s="218">
        <v>0</v>
      </c>
      <c r="AF41" s="218">
        <v>0</v>
      </c>
      <c r="AG41" s="218">
        <v>0.39</v>
      </c>
      <c r="AH41" s="218">
        <v>0</v>
      </c>
      <c r="AI41" s="218">
        <v>0</v>
      </c>
      <c r="AJ41" s="218">
        <v>0</v>
      </c>
      <c r="AK41" s="218">
        <v>11.9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10.31</v>
      </c>
      <c r="E42" s="218">
        <v>0</v>
      </c>
      <c r="F42" s="218">
        <v>0</v>
      </c>
      <c r="G42" s="218">
        <v>19.989999999999998</v>
      </c>
      <c r="H42" s="218">
        <v>0</v>
      </c>
      <c r="I42" s="218">
        <v>0</v>
      </c>
      <c r="J42" s="218">
        <v>23.88</v>
      </c>
      <c r="K42" s="218">
        <v>4.41</v>
      </c>
      <c r="L42" s="218">
        <v>122.7</v>
      </c>
      <c r="M42" s="218">
        <v>0.94</v>
      </c>
      <c r="N42" s="218">
        <v>1.2</v>
      </c>
      <c r="O42" s="218">
        <v>0</v>
      </c>
      <c r="P42" s="218">
        <v>1.42</v>
      </c>
      <c r="Q42" s="218">
        <v>3.2</v>
      </c>
      <c r="R42" s="218">
        <v>9.4499999999999993</v>
      </c>
      <c r="S42" s="218">
        <v>4.09</v>
      </c>
      <c r="T42" s="218">
        <v>0</v>
      </c>
      <c r="U42" s="218">
        <v>1.55</v>
      </c>
      <c r="V42" s="218">
        <v>0.22</v>
      </c>
      <c r="W42" s="218">
        <v>1.01</v>
      </c>
      <c r="X42" s="218">
        <v>1.51</v>
      </c>
      <c r="Y42" s="218">
        <v>0</v>
      </c>
      <c r="Z42" s="218">
        <v>55.26</v>
      </c>
      <c r="AA42" s="218">
        <v>14.71</v>
      </c>
      <c r="AB42" s="218">
        <v>0</v>
      </c>
      <c r="AC42" s="218">
        <v>0.59</v>
      </c>
      <c r="AD42" s="218">
        <v>0</v>
      </c>
      <c r="AE42" s="218">
        <v>0</v>
      </c>
      <c r="AF42" s="218">
        <v>0</v>
      </c>
      <c r="AG42" s="218">
        <v>0.39</v>
      </c>
      <c r="AH42" s="218">
        <v>0</v>
      </c>
      <c r="AI42" s="218">
        <v>0</v>
      </c>
      <c r="AJ42" s="218">
        <v>0</v>
      </c>
      <c r="AK42" s="218">
        <v>11.9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5.64</v>
      </c>
      <c r="E43" s="218">
        <v>0</v>
      </c>
      <c r="F43" s="218">
        <v>0</v>
      </c>
      <c r="G43" s="218">
        <v>19.989999999999998</v>
      </c>
      <c r="H43" s="218">
        <v>0</v>
      </c>
      <c r="I43" s="218">
        <v>0</v>
      </c>
      <c r="J43" s="218">
        <v>23.88</v>
      </c>
      <c r="K43" s="218">
        <v>4.41</v>
      </c>
      <c r="L43" s="218">
        <v>122.7</v>
      </c>
      <c r="M43" s="218">
        <v>0.94</v>
      </c>
      <c r="N43" s="218">
        <v>1.2</v>
      </c>
      <c r="O43" s="218">
        <v>0</v>
      </c>
      <c r="P43" s="218">
        <v>1.42</v>
      </c>
      <c r="Q43" s="218">
        <v>3.21</v>
      </c>
      <c r="R43" s="218">
        <v>11.08</v>
      </c>
      <c r="S43" s="218">
        <v>4.09</v>
      </c>
      <c r="T43" s="218">
        <v>0</v>
      </c>
      <c r="U43" s="218">
        <v>1.55</v>
      </c>
      <c r="V43" s="218">
        <v>0.22</v>
      </c>
      <c r="W43" s="218">
        <v>1.01</v>
      </c>
      <c r="X43" s="218">
        <v>1.51</v>
      </c>
      <c r="Y43" s="218">
        <v>0</v>
      </c>
      <c r="Z43" s="218">
        <v>58.35</v>
      </c>
      <c r="AA43" s="218">
        <v>14.71</v>
      </c>
      <c r="AB43" s="218">
        <v>0</v>
      </c>
      <c r="AC43" s="218">
        <v>0.3</v>
      </c>
      <c r="AD43" s="218">
        <v>0</v>
      </c>
      <c r="AE43" s="218">
        <v>0</v>
      </c>
      <c r="AF43" s="218">
        <v>0</v>
      </c>
      <c r="AG43" s="218">
        <v>0.39</v>
      </c>
      <c r="AH43" s="218">
        <v>0</v>
      </c>
      <c r="AI43" s="218">
        <v>0</v>
      </c>
      <c r="AJ43" s="218">
        <v>0</v>
      </c>
      <c r="AK43" s="218">
        <v>10.58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5.64</v>
      </c>
      <c r="E44" s="218">
        <v>0</v>
      </c>
      <c r="F44" s="218">
        <v>0</v>
      </c>
      <c r="G44" s="218">
        <v>19.989999999999998</v>
      </c>
      <c r="H44" s="218">
        <v>0</v>
      </c>
      <c r="I44" s="218">
        <v>0</v>
      </c>
      <c r="J44" s="218">
        <v>23.88</v>
      </c>
      <c r="K44" s="218">
        <v>4.41</v>
      </c>
      <c r="L44" s="218">
        <v>122.7</v>
      </c>
      <c r="M44" s="218">
        <v>0.94</v>
      </c>
      <c r="N44" s="218">
        <v>1.2</v>
      </c>
      <c r="O44" s="218">
        <v>0</v>
      </c>
      <c r="P44" s="218">
        <v>1.42</v>
      </c>
      <c r="Q44" s="218">
        <v>3.21</v>
      </c>
      <c r="R44" s="218">
        <v>11.08</v>
      </c>
      <c r="S44" s="218">
        <v>4.09</v>
      </c>
      <c r="T44" s="218">
        <v>0</v>
      </c>
      <c r="U44" s="218">
        <v>1.55</v>
      </c>
      <c r="V44" s="218">
        <v>0.22</v>
      </c>
      <c r="W44" s="218">
        <v>1.01</v>
      </c>
      <c r="X44" s="218">
        <v>1.51</v>
      </c>
      <c r="Y44" s="218">
        <v>0</v>
      </c>
      <c r="Z44" s="218">
        <v>58.35</v>
      </c>
      <c r="AA44" s="218">
        <v>14.71</v>
      </c>
      <c r="AB44" s="218">
        <v>0</v>
      </c>
      <c r="AC44" s="218">
        <v>0.3</v>
      </c>
      <c r="AD44" s="218">
        <v>0</v>
      </c>
      <c r="AE44" s="218">
        <v>0</v>
      </c>
      <c r="AF44" s="218">
        <v>0</v>
      </c>
      <c r="AG44" s="218">
        <v>0.39</v>
      </c>
      <c r="AH44" s="218">
        <v>0</v>
      </c>
      <c r="AI44" s="218">
        <v>0</v>
      </c>
      <c r="AJ44" s="218">
        <v>0</v>
      </c>
      <c r="AK44" s="218">
        <v>10.58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5.64</v>
      </c>
      <c r="E45" s="218">
        <v>0</v>
      </c>
      <c r="F45" s="218">
        <v>0</v>
      </c>
      <c r="G45" s="218">
        <v>19.989999999999998</v>
      </c>
      <c r="H45" s="218">
        <v>0</v>
      </c>
      <c r="I45" s="218">
        <v>0</v>
      </c>
      <c r="J45" s="218">
        <v>23.88</v>
      </c>
      <c r="K45" s="218">
        <v>4.41</v>
      </c>
      <c r="L45" s="218">
        <v>122.7</v>
      </c>
      <c r="M45" s="218">
        <v>0.94</v>
      </c>
      <c r="N45" s="218">
        <v>1.2</v>
      </c>
      <c r="O45" s="218">
        <v>0</v>
      </c>
      <c r="P45" s="218">
        <v>1.42</v>
      </c>
      <c r="Q45" s="218">
        <v>3.21</v>
      </c>
      <c r="R45" s="218">
        <v>11.08</v>
      </c>
      <c r="S45" s="218">
        <v>4.09</v>
      </c>
      <c r="T45" s="218">
        <v>0</v>
      </c>
      <c r="U45" s="218">
        <v>1.55</v>
      </c>
      <c r="V45" s="218">
        <v>0.22</v>
      </c>
      <c r="W45" s="218">
        <v>1.01</v>
      </c>
      <c r="X45" s="218">
        <v>1.51</v>
      </c>
      <c r="Y45" s="218">
        <v>0</v>
      </c>
      <c r="Z45" s="218">
        <v>58.35</v>
      </c>
      <c r="AA45" s="218">
        <v>14.71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0.39</v>
      </c>
      <c r="AH45" s="218">
        <v>0</v>
      </c>
      <c r="AI45" s="218">
        <v>0</v>
      </c>
      <c r="AJ45" s="218">
        <v>0</v>
      </c>
      <c r="AK45" s="218">
        <v>10.58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5.64</v>
      </c>
      <c r="E46" s="218">
        <v>0</v>
      </c>
      <c r="F46" s="218">
        <v>0</v>
      </c>
      <c r="G46" s="218">
        <v>19.989999999999998</v>
      </c>
      <c r="H46" s="218">
        <v>0</v>
      </c>
      <c r="I46" s="218">
        <v>0</v>
      </c>
      <c r="J46" s="218">
        <v>23.88</v>
      </c>
      <c r="K46" s="218">
        <v>4.41</v>
      </c>
      <c r="L46" s="218">
        <v>122.7</v>
      </c>
      <c r="M46" s="218">
        <v>0.94</v>
      </c>
      <c r="N46" s="218">
        <v>1.2</v>
      </c>
      <c r="O46" s="218">
        <v>0</v>
      </c>
      <c r="P46" s="218">
        <v>1.42</v>
      </c>
      <c r="Q46" s="218">
        <v>3.21</v>
      </c>
      <c r="R46" s="218">
        <v>11.08</v>
      </c>
      <c r="S46" s="218">
        <v>4.09</v>
      </c>
      <c r="T46" s="218">
        <v>0</v>
      </c>
      <c r="U46" s="218">
        <v>1.55</v>
      </c>
      <c r="V46" s="218">
        <v>0.22</v>
      </c>
      <c r="W46" s="218">
        <v>1.01</v>
      </c>
      <c r="X46" s="218">
        <v>1.51</v>
      </c>
      <c r="Y46" s="218">
        <v>0</v>
      </c>
      <c r="Z46" s="218">
        <v>58.35</v>
      </c>
      <c r="AA46" s="218">
        <v>14.71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0.39</v>
      </c>
      <c r="AH46" s="218">
        <v>0</v>
      </c>
      <c r="AI46" s="218">
        <v>0</v>
      </c>
      <c r="AJ46" s="218">
        <v>0</v>
      </c>
      <c r="AK46" s="218">
        <v>10.58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5.64</v>
      </c>
      <c r="E47" s="218">
        <v>0</v>
      </c>
      <c r="F47" s="218">
        <v>0</v>
      </c>
      <c r="G47" s="218">
        <v>19.989999999999998</v>
      </c>
      <c r="H47" s="218">
        <v>0</v>
      </c>
      <c r="I47" s="218">
        <v>0.14000000000000001</v>
      </c>
      <c r="J47" s="218">
        <v>19.41</v>
      </c>
      <c r="K47" s="218">
        <v>4.41</v>
      </c>
      <c r="L47" s="218">
        <v>122.7</v>
      </c>
      <c r="M47" s="218">
        <v>0.94</v>
      </c>
      <c r="N47" s="218">
        <v>1.2</v>
      </c>
      <c r="O47" s="218">
        <v>0</v>
      </c>
      <c r="P47" s="218">
        <v>1.42</v>
      </c>
      <c r="Q47" s="218">
        <v>3.21</v>
      </c>
      <c r="R47" s="218">
        <v>11.08</v>
      </c>
      <c r="S47" s="218">
        <v>4.09</v>
      </c>
      <c r="T47" s="218">
        <v>0</v>
      </c>
      <c r="U47" s="218">
        <v>1.55</v>
      </c>
      <c r="V47" s="218">
        <v>0.22</v>
      </c>
      <c r="W47" s="218">
        <v>1.01</v>
      </c>
      <c r="X47" s="218">
        <v>1.51</v>
      </c>
      <c r="Y47" s="218">
        <v>0</v>
      </c>
      <c r="Z47" s="218">
        <v>58.35</v>
      </c>
      <c r="AA47" s="218">
        <v>14.71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10.58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5.64</v>
      </c>
      <c r="E48" s="218">
        <v>0</v>
      </c>
      <c r="F48" s="218">
        <v>0</v>
      </c>
      <c r="G48" s="218">
        <v>19.989999999999998</v>
      </c>
      <c r="H48" s="218">
        <v>0</v>
      </c>
      <c r="I48" s="218">
        <v>0.14000000000000001</v>
      </c>
      <c r="J48" s="218">
        <v>19.41</v>
      </c>
      <c r="K48" s="218">
        <v>4.41</v>
      </c>
      <c r="L48" s="218">
        <v>122.7</v>
      </c>
      <c r="M48" s="218">
        <v>0.94</v>
      </c>
      <c r="N48" s="218">
        <v>1.2</v>
      </c>
      <c r="O48" s="218">
        <v>0</v>
      </c>
      <c r="P48" s="218">
        <v>1.42</v>
      </c>
      <c r="Q48" s="218">
        <v>3.21</v>
      </c>
      <c r="R48" s="218">
        <v>11.08</v>
      </c>
      <c r="S48" s="218">
        <v>4.09</v>
      </c>
      <c r="T48" s="218">
        <v>0</v>
      </c>
      <c r="U48" s="218">
        <v>1.55</v>
      </c>
      <c r="V48" s="218">
        <v>0.22</v>
      </c>
      <c r="W48" s="218">
        <v>1.01</v>
      </c>
      <c r="X48" s="218">
        <v>1.51</v>
      </c>
      <c r="Y48" s="218">
        <v>0</v>
      </c>
      <c r="Z48" s="218">
        <v>58.35</v>
      </c>
      <c r="AA48" s="218">
        <v>14.71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10.58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9.52</v>
      </c>
      <c r="E49" s="218">
        <v>0</v>
      </c>
      <c r="F49" s="218">
        <v>0</v>
      </c>
      <c r="G49" s="218">
        <v>19.989999999999998</v>
      </c>
      <c r="H49" s="218">
        <v>0</v>
      </c>
      <c r="I49" s="218">
        <v>0</v>
      </c>
      <c r="J49" s="218">
        <v>23.88</v>
      </c>
      <c r="K49" s="218">
        <v>4.43</v>
      </c>
      <c r="L49" s="218">
        <v>122.7</v>
      </c>
      <c r="M49" s="218">
        <v>0.94</v>
      </c>
      <c r="N49" s="218">
        <v>1.2</v>
      </c>
      <c r="O49" s="218">
        <v>0</v>
      </c>
      <c r="P49" s="218">
        <v>1.42</v>
      </c>
      <c r="Q49" s="218">
        <v>3.21</v>
      </c>
      <c r="R49" s="218">
        <v>2.7</v>
      </c>
      <c r="S49" s="218">
        <v>4.09</v>
      </c>
      <c r="T49" s="218">
        <v>0</v>
      </c>
      <c r="U49" s="218">
        <v>1.55</v>
      </c>
      <c r="V49" s="218">
        <v>0.22</v>
      </c>
      <c r="W49" s="218">
        <v>1.01</v>
      </c>
      <c r="X49" s="218">
        <v>1.51</v>
      </c>
      <c r="Y49" s="218">
        <v>0</v>
      </c>
      <c r="Z49" s="218">
        <v>5.35</v>
      </c>
      <c r="AA49" s="218">
        <v>14.71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10.58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10.31</v>
      </c>
      <c r="E50" s="218">
        <v>0</v>
      </c>
      <c r="F50" s="218">
        <v>0</v>
      </c>
      <c r="G50" s="218">
        <v>19.989999999999998</v>
      </c>
      <c r="H50" s="218">
        <v>0</v>
      </c>
      <c r="I50" s="218">
        <v>0</v>
      </c>
      <c r="J50" s="218">
        <v>23.88</v>
      </c>
      <c r="K50" s="218">
        <v>4.43</v>
      </c>
      <c r="L50" s="218">
        <v>122.7</v>
      </c>
      <c r="M50" s="218">
        <v>0.94</v>
      </c>
      <c r="N50" s="218">
        <v>1.2</v>
      </c>
      <c r="O50" s="218">
        <v>0</v>
      </c>
      <c r="P50" s="218">
        <v>1.42</v>
      </c>
      <c r="Q50" s="218">
        <v>3.21</v>
      </c>
      <c r="R50" s="218">
        <v>0.43</v>
      </c>
      <c r="S50" s="218">
        <v>4.09</v>
      </c>
      <c r="T50" s="218">
        <v>0</v>
      </c>
      <c r="U50" s="218">
        <v>1.55</v>
      </c>
      <c r="V50" s="218">
        <v>0.22</v>
      </c>
      <c r="W50" s="218">
        <v>1.01</v>
      </c>
      <c r="X50" s="218">
        <v>1.51</v>
      </c>
      <c r="Y50" s="218">
        <v>0</v>
      </c>
      <c r="Z50" s="218">
        <v>2.58</v>
      </c>
      <c r="AA50" s="218">
        <v>14.71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10.58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10.31</v>
      </c>
      <c r="E51" s="218">
        <v>0</v>
      </c>
      <c r="F51" s="218">
        <v>0</v>
      </c>
      <c r="G51" s="218">
        <v>19.989999999999998</v>
      </c>
      <c r="H51" s="218">
        <v>0</v>
      </c>
      <c r="I51" s="218">
        <v>0</v>
      </c>
      <c r="J51" s="218">
        <v>23.88</v>
      </c>
      <c r="K51" s="218">
        <v>4.43</v>
      </c>
      <c r="L51" s="218">
        <v>122.7</v>
      </c>
      <c r="M51" s="218">
        <v>0.94</v>
      </c>
      <c r="N51" s="218">
        <v>1.2</v>
      </c>
      <c r="O51" s="218">
        <v>0</v>
      </c>
      <c r="P51" s="218">
        <v>1.42</v>
      </c>
      <c r="Q51" s="218">
        <v>3.18</v>
      </c>
      <c r="R51" s="218">
        <v>0.43</v>
      </c>
      <c r="S51" s="218">
        <v>3.94</v>
      </c>
      <c r="T51" s="218">
        <v>0</v>
      </c>
      <c r="U51" s="218">
        <v>1.72</v>
      </c>
      <c r="V51" s="218">
        <v>0.22</v>
      </c>
      <c r="W51" s="218">
        <v>1.01</v>
      </c>
      <c r="X51" s="218">
        <v>2.92</v>
      </c>
      <c r="Y51" s="218">
        <v>0</v>
      </c>
      <c r="Z51" s="218">
        <v>2.58</v>
      </c>
      <c r="AA51" s="218">
        <v>0.78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8.24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10.31</v>
      </c>
      <c r="E52" s="218">
        <v>0</v>
      </c>
      <c r="F52" s="218">
        <v>0</v>
      </c>
      <c r="G52" s="218">
        <v>19.989999999999998</v>
      </c>
      <c r="H52" s="218">
        <v>0</v>
      </c>
      <c r="I52" s="218">
        <v>0</v>
      </c>
      <c r="J52" s="218">
        <v>23.88</v>
      </c>
      <c r="K52" s="218">
        <v>4.43</v>
      </c>
      <c r="L52" s="218">
        <v>122.7</v>
      </c>
      <c r="M52" s="218">
        <v>0.94</v>
      </c>
      <c r="N52" s="218">
        <v>1.2</v>
      </c>
      <c r="O52" s="218">
        <v>0</v>
      </c>
      <c r="P52" s="218">
        <v>1.42</v>
      </c>
      <c r="Q52" s="218">
        <v>3.18</v>
      </c>
      <c r="R52" s="218">
        <v>0.43</v>
      </c>
      <c r="S52" s="218">
        <v>3.94</v>
      </c>
      <c r="T52" s="218">
        <v>0</v>
      </c>
      <c r="U52" s="218">
        <v>1.74</v>
      </c>
      <c r="V52" s="218">
        <v>0.22</v>
      </c>
      <c r="W52" s="218">
        <v>1.01</v>
      </c>
      <c r="X52" s="218">
        <v>1.5</v>
      </c>
      <c r="Y52" s="218">
        <v>0</v>
      </c>
      <c r="Z52" s="218">
        <v>2.58</v>
      </c>
      <c r="AA52" s="218">
        <v>0.78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8.24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10.31</v>
      </c>
      <c r="E53" s="218">
        <v>0</v>
      </c>
      <c r="F53" s="218">
        <v>0</v>
      </c>
      <c r="G53" s="218">
        <v>19.989999999999998</v>
      </c>
      <c r="H53" s="218">
        <v>0</v>
      </c>
      <c r="I53" s="218">
        <v>0</v>
      </c>
      <c r="J53" s="218">
        <v>23.88</v>
      </c>
      <c r="K53" s="218">
        <v>4.43</v>
      </c>
      <c r="L53" s="218">
        <v>122.7</v>
      </c>
      <c r="M53" s="218">
        <v>0.94</v>
      </c>
      <c r="N53" s="218">
        <v>1.2</v>
      </c>
      <c r="O53" s="218">
        <v>0</v>
      </c>
      <c r="P53" s="218">
        <v>1.42</v>
      </c>
      <c r="Q53" s="218">
        <v>3.18</v>
      </c>
      <c r="R53" s="218">
        <v>0.43</v>
      </c>
      <c r="S53" s="218">
        <v>3.94</v>
      </c>
      <c r="T53" s="218">
        <v>0</v>
      </c>
      <c r="U53" s="218">
        <v>1.64</v>
      </c>
      <c r="V53" s="218">
        <v>0.22</v>
      </c>
      <c r="W53" s="218">
        <v>1</v>
      </c>
      <c r="X53" s="218">
        <v>1.5</v>
      </c>
      <c r="Y53" s="218">
        <v>0</v>
      </c>
      <c r="Z53" s="218">
        <v>2.58</v>
      </c>
      <c r="AA53" s="218">
        <v>0.78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8.24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10.31</v>
      </c>
      <c r="E54" s="218">
        <v>0</v>
      </c>
      <c r="F54" s="218">
        <v>0</v>
      </c>
      <c r="G54" s="218">
        <v>19.989999999999998</v>
      </c>
      <c r="H54" s="218">
        <v>0</v>
      </c>
      <c r="I54" s="218">
        <v>0</v>
      </c>
      <c r="J54" s="218">
        <v>23.88</v>
      </c>
      <c r="K54" s="218">
        <v>4.43</v>
      </c>
      <c r="L54" s="218">
        <v>122.7</v>
      </c>
      <c r="M54" s="218">
        <v>0.94</v>
      </c>
      <c r="N54" s="218">
        <v>1.2</v>
      </c>
      <c r="O54" s="218">
        <v>0</v>
      </c>
      <c r="P54" s="218">
        <v>1.42</v>
      </c>
      <c r="Q54" s="218">
        <v>3.18</v>
      </c>
      <c r="R54" s="218">
        <v>0.43</v>
      </c>
      <c r="S54" s="218">
        <v>3.94</v>
      </c>
      <c r="T54" s="218">
        <v>0</v>
      </c>
      <c r="U54" s="218">
        <v>1.62</v>
      </c>
      <c r="V54" s="218">
        <v>0.21</v>
      </c>
      <c r="W54" s="218">
        <v>1</v>
      </c>
      <c r="X54" s="218">
        <v>1.5</v>
      </c>
      <c r="Y54" s="218">
        <v>0</v>
      </c>
      <c r="Z54" s="218">
        <v>2.58</v>
      </c>
      <c r="AA54" s="218">
        <v>0.78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8.24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10.31</v>
      </c>
      <c r="E55" s="218">
        <v>0</v>
      </c>
      <c r="F55" s="218">
        <v>0</v>
      </c>
      <c r="G55" s="218">
        <v>19.989999999999998</v>
      </c>
      <c r="H55" s="218">
        <v>0</v>
      </c>
      <c r="I55" s="218">
        <v>0</v>
      </c>
      <c r="J55" s="218">
        <v>23.88</v>
      </c>
      <c r="K55" s="218">
        <v>4.47</v>
      </c>
      <c r="L55" s="218">
        <v>133.25</v>
      </c>
      <c r="M55" s="218">
        <v>0.94</v>
      </c>
      <c r="N55" s="218">
        <v>1.2</v>
      </c>
      <c r="O55" s="218">
        <v>0</v>
      </c>
      <c r="P55" s="218">
        <v>1.42</v>
      </c>
      <c r="Q55" s="218">
        <v>2.82</v>
      </c>
      <c r="R55" s="218">
        <v>0.43</v>
      </c>
      <c r="S55" s="218">
        <v>4.22</v>
      </c>
      <c r="T55" s="218">
        <v>0</v>
      </c>
      <c r="U55" s="218">
        <v>1.62</v>
      </c>
      <c r="V55" s="218">
        <v>0.21</v>
      </c>
      <c r="W55" s="218">
        <v>1</v>
      </c>
      <c r="X55" s="218">
        <v>1.5</v>
      </c>
      <c r="Y55" s="218">
        <v>0</v>
      </c>
      <c r="Z55" s="218">
        <v>2.58</v>
      </c>
      <c r="AA55" s="218">
        <v>15.11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3.86</v>
      </c>
      <c r="AI55" s="218">
        <v>0</v>
      </c>
      <c r="AJ55" s="218">
        <v>0</v>
      </c>
      <c r="AK55" s="218">
        <v>8.24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10.31</v>
      </c>
      <c r="E56" s="218">
        <v>0</v>
      </c>
      <c r="F56" s="218">
        <v>0</v>
      </c>
      <c r="G56" s="218">
        <v>19.989999999999998</v>
      </c>
      <c r="H56" s="218">
        <v>0</v>
      </c>
      <c r="I56" s="218">
        <v>0</v>
      </c>
      <c r="J56" s="218">
        <v>23.88</v>
      </c>
      <c r="K56" s="218">
        <v>4.58</v>
      </c>
      <c r="L56" s="218">
        <v>102.31</v>
      </c>
      <c r="M56" s="218">
        <v>0.94</v>
      </c>
      <c r="N56" s="218">
        <v>1.2</v>
      </c>
      <c r="O56" s="218">
        <v>0</v>
      </c>
      <c r="P56" s="218">
        <v>1.42</v>
      </c>
      <c r="Q56" s="218">
        <v>2.82</v>
      </c>
      <c r="R56" s="218">
        <v>0.43</v>
      </c>
      <c r="S56" s="218">
        <v>4.22</v>
      </c>
      <c r="T56" s="218">
        <v>0</v>
      </c>
      <c r="U56" s="218">
        <v>1.62</v>
      </c>
      <c r="V56" s="218">
        <v>0.21</v>
      </c>
      <c r="W56" s="218">
        <v>1</v>
      </c>
      <c r="X56" s="218">
        <v>1.5</v>
      </c>
      <c r="Y56" s="218">
        <v>0</v>
      </c>
      <c r="Z56" s="218">
        <v>2.58</v>
      </c>
      <c r="AA56" s="218">
        <v>15.11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3.86</v>
      </c>
      <c r="AI56" s="218">
        <v>0</v>
      </c>
      <c r="AJ56" s="218">
        <v>0</v>
      </c>
      <c r="AK56" s="218">
        <v>8.24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0.35</v>
      </c>
      <c r="E57" s="218">
        <v>0</v>
      </c>
      <c r="F57" s="218">
        <v>0</v>
      </c>
      <c r="G57" s="218">
        <v>8.39</v>
      </c>
      <c r="H57" s="218">
        <v>0</v>
      </c>
      <c r="I57" s="218">
        <v>0</v>
      </c>
      <c r="J57" s="218">
        <v>3.58</v>
      </c>
      <c r="K57" s="218">
        <v>4.41</v>
      </c>
      <c r="L57" s="218">
        <v>53.98</v>
      </c>
      <c r="M57" s="218">
        <v>0.94</v>
      </c>
      <c r="N57" s="218">
        <v>1.2</v>
      </c>
      <c r="O57" s="218">
        <v>0</v>
      </c>
      <c r="P57" s="218">
        <v>1.42</v>
      </c>
      <c r="Q57" s="218">
        <v>2.82</v>
      </c>
      <c r="R57" s="218">
        <v>0.43</v>
      </c>
      <c r="S57" s="218">
        <v>4</v>
      </c>
      <c r="T57" s="218">
        <v>0</v>
      </c>
      <c r="U57" s="218">
        <v>1.62</v>
      </c>
      <c r="V57" s="218">
        <v>0.21</v>
      </c>
      <c r="W57" s="218">
        <v>1</v>
      </c>
      <c r="X57" s="218">
        <v>1.5</v>
      </c>
      <c r="Y57" s="218">
        <v>0</v>
      </c>
      <c r="Z57" s="218">
        <v>2.58</v>
      </c>
      <c r="AA57" s="218">
        <v>0.78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7.71</v>
      </c>
      <c r="AI57" s="218">
        <v>0</v>
      </c>
      <c r="AJ57" s="218">
        <v>0</v>
      </c>
      <c r="AK57" s="218">
        <v>8.24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0.35</v>
      </c>
      <c r="E58" s="218">
        <v>0</v>
      </c>
      <c r="F58" s="218">
        <v>0</v>
      </c>
      <c r="G58" s="218">
        <v>8.39</v>
      </c>
      <c r="H58" s="218">
        <v>0</v>
      </c>
      <c r="I58" s="218">
        <v>0</v>
      </c>
      <c r="J58" s="218">
        <v>2.61</v>
      </c>
      <c r="K58" s="218">
        <v>4.41</v>
      </c>
      <c r="L58" s="218">
        <v>15.31</v>
      </c>
      <c r="M58" s="218">
        <v>0.94</v>
      </c>
      <c r="N58" s="218">
        <v>1.2</v>
      </c>
      <c r="O58" s="218">
        <v>0</v>
      </c>
      <c r="P58" s="218">
        <v>1.42</v>
      </c>
      <c r="Q58" s="218">
        <v>2.82</v>
      </c>
      <c r="R58" s="218">
        <v>0.43</v>
      </c>
      <c r="S58" s="218">
        <v>4</v>
      </c>
      <c r="T58" s="218">
        <v>0</v>
      </c>
      <c r="U58" s="218">
        <v>1.62</v>
      </c>
      <c r="V58" s="218">
        <v>0.21</v>
      </c>
      <c r="W58" s="218">
        <v>1</v>
      </c>
      <c r="X58" s="218">
        <v>1.5</v>
      </c>
      <c r="Y58" s="218">
        <v>0</v>
      </c>
      <c r="Z58" s="218">
        <v>2.58</v>
      </c>
      <c r="AA58" s="218">
        <v>0.78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8.24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10.31</v>
      </c>
      <c r="E59" s="218">
        <v>0</v>
      </c>
      <c r="F59" s="218">
        <v>0</v>
      </c>
      <c r="G59" s="218">
        <v>7.73</v>
      </c>
      <c r="H59" s="218">
        <v>0</v>
      </c>
      <c r="I59" s="218">
        <v>0</v>
      </c>
      <c r="J59" s="218">
        <v>2.61</v>
      </c>
      <c r="K59" s="218">
        <v>0.31</v>
      </c>
      <c r="L59" s="218">
        <v>15.3</v>
      </c>
      <c r="M59" s="218">
        <v>0.94</v>
      </c>
      <c r="N59" s="218">
        <v>1.2</v>
      </c>
      <c r="O59" s="218">
        <v>0</v>
      </c>
      <c r="P59" s="218">
        <v>1.42</v>
      </c>
      <c r="Q59" s="218">
        <v>0.22</v>
      </c>
      <c r="R59" s="218">
        <v>0.43</v>
      </c>
      <c r="S59" s="218">
        <v>0.27</v>
      </c>
      <c r="T59" s="218">
        <v>0</v>
      </c>
      <c r="U59" s="218">
        <v>1.62</v>
      </c>
      <c r="V59" s="218">
        <v>0.21</v>
      </c>
      <c r="W59" s="218">
        <v>1.27</v>
      </c>
      <c r="X59" s="218">
        <v>1.5</v>
      </c>
      <c r="Y59" s="218">
        <v>0</v>
      </c>
      <c r="Z59" s="218">
        <v>2.58</v>
      </c>
      <c r="AA59" s="218">
        <v>0.78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10.31</v>
      </c>
      <c r="E60" s="218">
        <v>0</v>
      </c>
      <c r="F60" s="218">
        <v>0</v>
      </c>
      <c r="G60" s="218">
        <v>7.73</v>
      </c>
      <c r="H60" s="218">
        <v>0</v>
      </c>
      <c r="I60" s="218">
        <v>0</v>
      </c>
      <c r="J60" s="218">
        <v>2.61</v>
      </c>
      <c r="K60" s="218">
        <v>0.48</v>
      </c>
      <c r="L60" s="218">
        <v>15.31</v>
      </c>
      <c r="M60" s="218">
        <v>0.94</v>
      </c>
      <c r="N60" s="218">
        <v>1.2</v>
      </c>
      <c r="O60" s="218">
        <v>0</v>
      </c>
      <c r="P60" s="218">
        <v>1.42</v>
      </c>
      <c r="Q60" s="218">
        <v>0.22</v>
      </c>
      <c r="R60" s="218">
        <v>0.43</v>
      </c>
      <c r="S60" s="218">
        <v>0.27</v>
      </c>
      <c r="T60" s="218">
        <v>0</v>
      </c>
      <c r="U60" s="218">
        <v>1.62</v>
      </c>
      <c r="V60" s="218">
        <v>0.21</v>
      </c>
      <c r="W60" s="218">
        <v>1.27</v>
      </c>
      <c r="X60" s="218">
        <v>1.5</v>
      </c>
      <c r="Y60" s="218">
        <v>0</v>
      </c>
      <c r="Z60" s="218">
        <v>2.58</v>
      </c>
      <c r="AA60" s="218">
        <v>0.78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10.31</v>
      </c>
      <c r="E61" s="218">
        <v>0</v>
      </c>
      <c r="F61" s="218">
        <v>0</v>
      </c>
      <c r="G61" s="218">
        <v>7.73</v>
      </c>
      <c r="H61" s="218">
        <v>0</v>
      </c>
      <c r="I61" s="218">
        <v>0</v>
      </c>
      <c r="J61" s="218">
        <v>2.61</v>
      </c>
      <c r="K61" s="218">
        <v>0.31</v>
      </c>
      <c r="L61" s="218">
        <v>15.31</v>
      </c>
      <c r="M61" s="218">
        <v>0.94</v>
      </c>
      <c r="N61" s="218">
        <v>1.2</v>
      </c>
      <c r="O61" s="218">
        <v>0</v>
      </c>
      <c r="P61" s="218">
        <v>0.92</v>
      </c>
      <c r="Q61" s="218">
        <v>0.22</v>
      </c>
      <c r="R61" s="218">
        <v>0.43</v>
      </c>
      <c r="S61" s="218">
        <v>0.27</v>
      </c>
      <c r="T61" s="218">
        <v>0</v>
      </c>
      <c r="U61" s="218">
        <v>1.62</v>
      </c>
      <c r="V61" s="218">
        <v>0.21</v>
      </c>
      <c r="W61" s="218">
        <v>1.27</v>
      </c>
      <c r="X61" s="218">
        <v>1.5</v>
      </c>
      <c r="Y61" s="218">
        <v>0</v>
      </c>
      <c r="Z61" s="218">
        <v>2.58</v>
      </c>
      <c r="AA61" s="218">
        <v>0.78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10.31</v>
      </c>
      <c r="E62" s="218">
        <v>0</v>
      </c>
      <c r="F62" s="218">
        <v>0</v>
      </c>
      <c r="G62" s="218">
        <v>7.73</v>
      </c>
      <c r="H62" s="218">
        <v>0</v>
      </c>
      <c r="I62" s="218">
        <v>0</v>
      </c>
      <c r="J62" s="218">
        <v>2.61</v>
      </c>
      <c r="K62" s="218">
        <v>0.31</v>
      </c>
      <c r="L62" s="218">
        <v>15.31</v>
      </c>
      <c r="M62" s="218">
        <v>0.94</v>
      </c>
      <c r="N62" s="218">
        <v>1.2</v>
      </c>
      <c r="O62" s="218">
        <v>0</v>
      </c>
      <c r="P62" s="218">
        <v>0.92</v>
      </c>
      <c r="Q62" s="218">
        <v>0.22</v>
      </c>
      <c r="R62" s="218">
        <v>0.43</v>
      </c>
      <c r="S62" s="218">
        <v>0.27</v>
      </c>
      <c r="T62" s="218">
        <v>0</v>
      </c>
      <c r="U62" s="218">
        <v>1.62</v>
      </c>
      <c r="V62" s="218">
        <v>0.21</v>
      </c>
      <c r="W62" s="218">
        <v>1.27</v>
      </c>
      <c r="X62" s="218">
        <v>1.5</v>
      </c>
      <c r="Y62" s="218">
        <v>0</v>
      </c>
      <c r="Z62" s="218">
        <v>2.58</v>
      </c>
      <c r="AA62" s="218">
        <v>0.78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10.31</v>
      </c>
      <c r="E63" s="218">
        <v>0</v>
      </c>
      <c r="F63" s="218">
        <v>0</v>
      </c>
      <c r="G63" s="218">
        <v>7.73</v>
      </c>
      <c r="H63" s="218">
        <v>0</v>
      </c>
      <c r="I63" s="218">
        <v>0</v>
      </c>
      <c r="J63" s="218">
        <v>2.61</v>
      </c>
      <c r="K63" s="218">
        <v>0.31</v>
      </c>
      <c r="L63" s="218">
        <v>15.31</v>
      </c>
      <c r="M63" s="218">
        <v>0.94</v>
      </c>
      <c r="N63" s="218">
        <v>1.2</v>
      </c>
      <c r="O63" s="218">
        <v>0</v>
      </c>
      <c r="P63" s="218">
        <v>2.15</v>
      </c>
      <c r="Q63" s="218">
        <v>0.22</v>
      </c>
      <c r="R63" s="218">
        <v>0.43</v>
      </c>
      <c r="S63" s="218">
        <v>0.27</v>
      </c>
      <c r="T63" s="218">
        <v>0</v>
      </c>
      <c r="U63" s="218">
        <v>1.62</v>
      </c>
      <c r="V63" s="218">
        <v>0.21</v>
      </c>
      <c r="W63" s="218">
        <v>0.44</v>
      </c>
      <c r="X63" s="218">
        <v>1.5</v>
      </c>
      <c r="Y63" s="218">
        <v>0</v>
      </c>
      <c r="Z63" s="218">
        <v>2.58</v>
      </c>
      <c r="AA63" s="218">
        <v>0.78</v>
      </c>
      <c r="AB63" s="218">
        <v>0</v>
      </c>
      <c r="AC63" s="218">
        <v>3.65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10.31</v>
      </c>
      <c r="E64" s="218">
        <v>0</v>
      </c>
      <c r="F64" s="218">
        <v>0</v>
      </c>
      <c r="G64" s="218">
        <v>7.73</v>
      </c>
      <c r="H64" s="218">
        <v>0</v>
      </c>
      <c r="I64" s="218">
        <v>0</v>
      </c>
      <c r="J64" s="218">
        <v>2.61</v>
      </c>
      <c r="K64" s="218">
        <v>0.31</v>
      </c>
      <c r="L64" s="218">
        <v>15.31</v>
      </c>
      <c r="M64" s="218">
        <v>0.94</v>
      </c>
      <c r="N64" s="218">
        <v>1.2</v>
      </c>
      <c r="O64" s="218">
        <v>0</v>
      </c>
      <c r="P64" s="218">
        <v>1.03</v>
      </c>
      <c r="Q64" s="218">
        <v>0.22</v>
      </c>
      <c r="R64" s="218">
        <v>0.43</v>
      </c>
      <c r="S64" s="218">
        <v>0.27</v>
      </c>
      <c r="T64" s="218">
        <v>0</v>
      </c>
      <c r="U64" s="218">
        <v>1.62</v>
      </c>
      <c r="V64" s="218">
        <v>0.21</v>
      </c>
      <c r="W64" s="218">
        <v>0.44</v>
      </c>
      <c r="X64" s="218">
        <v>1.5</v>
      </c>
      <c r="Y64" s="218">
        <v>0</v>
      </c>
      <c r="Z64" s="218">
        <v>2.58</v>
      </c>
      <c r="AA64" s="218">
        <v>0.78</v>
      </c>
      <c r="AB64" s="218">
        <v>0</v>
      </c>
      <c r="AC64" s="218">
        <v>3.65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10.31</v>
      </c>
      <c r="E65" s="218">
        <v>0</v>
      </c>
      <c r="F65" s="218">
        <v>0</v>
      </c>
      <c r="G65" s="218">
        <v>7.73</v>
      </c>
      <c r="H65" s="218">
        <v>0</v>
      </c>
      <c r="I65" s="218">
        <v>0</v>
      </c>
      <c r="J65" s="218">
        <v>2.61</v>
      </c>
      <c r="K65" s="218">
        <v>0.31</v>
      </c>
      <c r="L65" s="218">
        <v>15.31</v>
      </c>
      <c r="M65" s="218">
        <v>0.94</v>
      </c>
      <c r="N65" s="218">
        <v>1.2</v>
      </c>
      <c r="O65" s="218">
        <v>0</v>
      </c>
      <c r="P65" s="218">
        <v>1.02</v>
      </c>
      <c r="Q65" s="218">
        <v>0.22</v>
      </c>
      <c r="R65" s="218">
        <v>0.43</v>
      </c>
      <c r="S65" s="218">
        <v>0.27</v>
      </c>
      <c r="T65" s="218">
        <v>0</v>
      </c>
      <c r="U65" s="218">
        <v>1.62</v>
      </c>
      <c r="V65" s="218">
        <v>0.21</v>
      </c>
      <c r="W65" s="218">
        <v>0.44</v>
      </c>
      <c r="X65" s="218">
        <v>1.5</v>
      </c>
      <c r="Y65" s="218">
        <v>0</v>
      </c>
      <c r="Z65" s="218">
        <v>2.58</v>
      </c>
      <c r="AA65" s="218">
        <v>0.78</v>
      </c>
      <c r="AB65" s="218">
        <v>0</v>
      </c>
      <c r="AC65" s="218">
        <v>3.65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10.31</v>
      </c>
      <c r="E66" s="218">
        <v>0</v>
      </c>
      <c r="F66" s="218">
        <v>0</v>
      </c>
      <c r="G66" s="218">
        <v>7.73</v>
      </c>
      <c r="H66" s="218">
        <v>0</v>
      </c>
      <c r="I66" s="218">
        <v>0</v>
      </c>
      <c r="J66" s="218">
        <v>2.61</v>
      </c>
      <c r="K66" s="218">
        <v>0.31</v>
      </c>
      <c r="L66" s="218">
        <v>15.31</v>
      </c>
      <c r="M66" s="218">
        <v>0.94</v>
      </c>
      <c r="N66" s="218">
        <v>1.2</v>
      </c>
      <c r="O66" s="218">
        <v>0</v>
      </c>
      <c r="P66" s="218">
        <v>1.02</v>
      </c>
      <c r="Q66" s="218">
        <v>0.22</v>
      </c>
      <c r="R66" s="218">
        <v>0.43</v>
      </c>
      <c r="S66" s="218">
        <v>0.27</v>
      </c>
      <c r="T66" s="218">
        <v>0</v>
      </c>
      <c r="U66" s="218">
        <v>1.62</v>
      </c>
      <c r="V66" s="218">
        <v>0.21</v>
      </c>
      <c r="W66" s="218">
        <v>0.44</v>
      </c>
      <c r="X66" s="218">
        <v>1.5</v>
      </c>
      <c r="Y66" s="218">
        <v>0</v>
      </c>
      <c r="Z66" s="218">
        <v>2.58</v>
      </c>
      <c r="AA66" s="218">
        <v>0.78</v>
      </c>
      <c r="AB66" s="218">
        <v>0</v>
      </c>
      <c r="AC66" s="218">
        <v>3.65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10.31</v>
      </c>
      <c r="E67" s="218">
        <v>0</v>
      </c>
      <c r="F67" s="218">
        <v>0</v>
      </c>
      <c r="G67" s="218">
        <v>7.73</v>
      </c>
      <c r="H67" s="218">
        <v>0</v>
      </c>
      <c r="I67" s="218">
        <v>0</v>
      </c>
      <c r="J67" s="218">
        <v>2.61</v>
      </c>
      <c r="K67" s="218">
        <v>0.31</v>
      </c>
      <c r="L67" s="218">
        <v>15.31</v>
      </c>
      <c r="M67" s="218">
        <v>0.94</v>
      </c>
      <c r="N67" s="218">
        <v>1.2</v>
      </c>
      <c r="O67" s="218">
        <v>0</v>
      </c>
      <c r="P67" s="218">
        <v>1.06</v>
      </c>
      <c r="Q67" s="218">
        <v>0.22</v>
      </c>
      <c r="R67" s="218">
        <v>0.43</v>
      </c>
      <c r="S67" s="218">
        <v>0.27</v>
      </c>
      <c r="T67" s="218">
        <v>0</v>
      </c>
      <c r="U67" s="218">
        <v>1.62</v>
      </c>
      <c r="V67" s="218">
        <v>0.21</v>
      </c>
      <c r="W67" s="218">
        <v>0.44</v>
      </c>
      <c r="X67" s="218">
        <v>1.5</v>
      </c>
      <c r="Y67" s="218">
        <v>0</v>
      </c>
      <c r="Z67" s="218">
        <v>2.58</v>
      </c>
      <c r="AA67" s="218">
        <v>0.78</v>
      </c>
      <c r="AB67" s="218">
        <v>0</v>
      </c>
      <c r="AC67" s="218">
        <v>3.84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1.91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10.31</v>
      </c>
      <c r="E68" s="218">
        <v>0</v>
      </c>
      <c r="F68" s="218">
        <v>0</v>
      </c>
      <c r="G68" s="218">
        <v>7.73</v>
      </c>
      <c r="H68" s="218">
        <v>0</v>
      </c>
      <c r="I68" s="218">
        <v>0</v>
      </c>
      <c r="J68" s="218">
        <v>2.61</v>
      </c>
      <c r="K68" s="218">
        <v>0.31</v>
      </c>
      <c r="L68" s="218">
        <v>15.31</v>
      </c>
      <c r="M68" s="218">
        <v>0.94</v>
      </c>
      <c r="N68" s="218">
        <v>1.2</v>
      </c>
      <c r="O68" s="218">
        <v>0</v>
      </c>
      <c r="P68" s="218">
        <v>1.04</v>
      </c>
      <c r="Q68" s="218">
        <v>0.22</v>
      </c>
      <c r="R68" s="218">
        <v>0.43</v>
      </c>
      <c r="S68" s="218">
        <v>0.27</v>
      </c>
      <c r="T68" s="218">
        <v>0</v>
      </c>
      <c r="U68" s="218">
        <v>1.62</v>
      </c>
      <c r="V68" s="218">
        <v>0.21</v>
      </c>
      <c r="W68" s="218">
        <v>0.44</v>
      </c>
      <c r="X68" s="218">
        <v>1.5</v>
      </c>
      <c r="Y68" s="218">
        <v>0</v>
      </c>
      <c r="Z68" s="218">
        <v>2.58</v>
      </c>
      <c r="AA68" s="218">
        <v>0.78</v>
      </c>
      <c r="AB68" s="218">
        <v>0</v>
      </c>
      <c r="AC68" s="218">
        <v>3.3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1.91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10.31</v>
      </c>
      <c r="E69" s="218">
        <v>0</v>
      </c>
      <c r="F69" s="218">
        <v>0</v>
      </c>
      <c r="G69" s="218">
        <v>7.73</v>
      </c>
      <c r="H69" s="218">
        <v>0</v>
      </c>
      <c r="I69" s="218">
        <v>0</v>
      </c>
      <c r="J69" s="218">
        <v>2.61</v>
      </c>
      <c r="K69" s="218">
        <v>0.31</v>
      </c>
      <c r="L69" s="218">
        <v>15.31</v>
      </c>
      <c r="M69" s="218">
        <v>0.94</v>
      </c>
      <c r="N69" s="218">
        <v>1.2</v>
      </c>
      <c r="O69" s="218">
        <v>0</v>
      </c>
      <c r="P69" s="218">
        <v>1.04</v>
      </c>
      <c r="Q69" s="218">
        <v>0.22</v>
      </c>
      <c r="R69" s="218">
        <v>0.43</v>
      </c>
      <c r="S69" s="218">
        <v>0.27</v>
      </c>
      <c r="T69" s="218">
        <v>0</v>
      </c>
      <c r="U69" s="218">
        <v>1.62</v>
      </c>
      <c r="V69" s="218">
        <v>0.21</v>
      </c>
      <c r="W69" s="218">
        <v>0.44</v>
      </c>
      <c r="X69" s="218">
        <v>1.5</v>
      </c>
      <c r="Y69" s="218">
        <v>0</v>
      </c>
      <c r="Z69" s="218">
        <v>2.58</v>
      </c>
      <c r="AA69" s="218">
        <v>0.78</v>
      </c>
      <c r="AB69" s="218">
        <v>0</v>
      </c>
      <c r="AC69" s="218">
        <v>3.3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1.91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10.31</v>
      </c>
      <c r="E70" s="218">
        <v>0</v>
      </c>
      <c r="F70" s="218">
        <v>0</v>
      </c>
      <c r="G70" s="218">
        <v>7.73</v>
      </c>
      <c r="H70" s="218">
        <v>0</v>
      </c>
      <c r="I70" s="218">
        <v>0</v>
      </c>
      <c r="J70" s="218">
        <v>2.61</v>
      </c>
      <c r="K70" s="218">
        <v>0.31</v>
      </c>
      <c r="L70" s="218">
        <v>15.31</v>
      </c>
      <c r="M70" s="218">
        <v>0.94</v>
      </c>
      <c r="N70" s="218">
        <v>1.2</v>
      </c>
      <c r="O70" s="218">
        <v>0</v>
      </c>
      <c r="P70" s="218">
        <v>1.04</v>
      </c>
      <c r="Q70" s="218">
        <v>0.22</v>
      </c>
      <c r="R70" s="218">
        <v>0.43</v>
      </c>
      <c r="S70" s="218">
        <v>0.27</v>
      </c>
      <c r="T70" s="218">
        <v>0</v>
      </c>
      <c r="U70" s="218">
        <v>1.62</v>
      </c>
      <c r="V70" s="218">
        <v>0.21</v>
      </c>
      <c r="W70" s="218">
        <v>0.44</v>
      </c>
      <c r="X70" s="218">
        <v>1.5</v>
      </c>
      <c r="Y70" s="218">
        <v>0</v>
      </c>
      <c r="Z70" s="218">
        <v>2.58</v>
      </c>
      <c r="AA70" s="218">
        <v>0.78</v>
      </c>
      <c r="AB70" s="218">
        <v>0</v>
      </c>
      <c r="AC70" s="218">
        <v>3.26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1.91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5.15</v>
      </c>
      <c r="E71" s="218">
        <v>0</v>
      </c>
      <c r="F71" s="218">
        <v>0</v>
      </c>
      <c r="G71" s="218">
        <v>7.73</v>
      </c>
      <c r="H71" s="218">
        <v>0</v>
      </c>
      <c r="I71" s="218">
        <v>0</v>
      </c>
      <c r="J71" s="218">
        <v>2.61</v>
      </c>
      <c r="K71" s="218">
        <v>0.31</v>
      </c>
      <c r="L71" s="218">
        <v>15.31</v>
      </c>
      <c r="M71" s="218">
        <v>0.94</v>
      </c>
      <c r="N71" s="218">
        <v>1.2</v>
      </c>
      <c r="O71" s="218">
        <v>0</v>
      </c>
      <c r="P71" s="218">
        <v>1.04</v>
      </c>
      <c r="Q71" s="218">
        <v>0.22</v>
      </c>
      <c r="R71" s="218">
        <v>0.43</v>
      </c>
      <c r="S71" s="218">
        <v>0.27</v>
      </c>
      <c r="T71" s="218">
        <v>0</v>
      </c>
      <c r="U71" s="218">
        <v>1.62</v>
      </c>
      <c r="V71" s="218">
        <v>0.21</v>
      </c>
      <c r="W71" s="218">
        <v>0.44</v>
      </c>
      <c r="X71" s="218">
        <v>1.5</v>
      </c>
      <c r="Y71" s="218">
        <v>0</v>
      </c>
      <c r="Z71" s="218">
        <v>2.58</v>
      </c>
      <c r="AA71" s="218">
        <v>0.78</v>
      </c>
      <c r="AB71" s="218">
        <v>0</v>
      </c>
      <c r="AC71" s="218">
        <v>3.84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5.15</v>
      </c>
      <c r="E72" s="218">
        <v>0</v>
      </c>
      <c r="F72" s="218">
        <v>0</v>
      </c>
      <c r="G72" s="218">
        <v>7.73</v>
      </c>
      <c r="H72" s="218">
        <v>0</v>
      </c>
      <c r="I72" s="218">
        <v>0</v>
      </c>
      <c r="J72" s="218">
        <v>2.61</v>
      </c>
      <c r="K72" s="218">
        <v>0.31</v>
      </c>
      <c r="L72" s="218">
        <v>15.31</v>
      </c>
      <c r="M72" s="218">
        <v>0.94</v>
      </c>
      <c r="N72" s="218">
        <v>1.2</v>
      </c>
      <c r="O72" s="218">
        <v>0</v>
      </c>
      <c r="P72" s="218">
        <v>1.04</v>
      </c>
      <c r="Q72" s="218">
        <v>0.22</v>
      </c>
      <c r="R72" s="218">
        <v>0.43</v>
      </c>
      <c r="S72" s="218">
        <v>0.27</v>
      </c>
      <c r="T72" s="218">
        <v>0</v>
      </c>
      <c r="U72" s="218">
        <v>1.62</v>
      </c>
      <c r="V72" s="218">
        <v>0.21</v>
      </c>
      <c r="W72" s="218">
        <v>0.44</v>
      </c>
      <c r="X72" s="218">
        <v>1.5</v>
      </c>
      <c r="Y72" s="218">
        <v>0</v>
      </c>
      <c r="Z72" s="218">
        <v>2.58</v>
      </c>
      <c r="AA72" s="218">
        <v>0.78</v>
      </c>
      <c r="AB72" s="218">
        <v>0</v>
      </c>
      <c r="AC72" s="218">
        <v>3.88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5.15</v>
      </c>
      <c r="E73" s="218">
        <v>0</v>
      </c>
      <c r="F73" s="218">
        <v>0</v>
      </c>
      <c r="G73" s="218">
        <v>7.73</v>
      </c>
      <c r="H73" s="218">
        <v>0</v>
      </c>
      <c r="I73" s="218">
        <v>0</v>
      </c>
      <c r="J73" s="218">
        <v>2.61</v>
      </c>
      <c r="K73" s="218">
        <v>0.31</v>
      </c>
      <c r="L73" s="218">
        <v>15.31</v>
      </c>
      <c r="M73" s="218">
        <v>0.94</v>
      </c>
      <c r="N73" s="218">
        <v>1.2</v>
      </c>
      <c r="O73" s="218">
        <v>0</v>
      </c>
      <c r="P73" s="218">
        <v>1.04</v>
      </c>
      <c r="Q73" s="218">
        <v>0.21</v>
      </c>
      <c r="R73" s="218">
        <v>0.43</v>
      </c>
      <c r="S73" s="218">
        <v>0.27</v>
      </c>
      <c r="T73" s="218">
        <v>0</v>
      </c>
      <c r="U73" s="218">
        <v>1.62</v>
      </c>
      <c r="V73" s="218">
        <v>0.21</v>
      </c>
      <c r="W73" s="218">
        <v>0.44</v>
      </c>
      <c r="X73" s="218">
        <v>1.5</v>
      </c>
      <c r="Y73" s="218">
        <v>0</v>
      </c>
      <c r="Z73" s="218">
        <v>2.58</v>
      </c>
      <c r="AA73" s="218">
        <v>0.78</v>
      </c>
      <c r="AB73" s="218">
        <v>0</v>
      </c>
      <c r="AC73" s="218">
        <v>3.88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5.15</v>
      </c>
      <c r="E74" s="218">
        <v>0</v>
      </c>
      <c r="F74" s="218">
        <v>0</v>
      </c>
      <c r="G74" s="218">
        <v>7.73</v>
      </c>
      <c r="H74" s="218">
        <v>0</v>
      </c>
      <c r="I74" s="218">
        <v>0</v>
      </c>
      <c r="J74" s="218">
        <v>2.61</v>
      </c>
      <c r="K74" s="218">
        <v>0.31</v>
      </c>
      <c r="L74" s="218">
        <v>15.31</v>
      </c>
      <c r="M74" s="218">
        <v>0.94</v>
      </c>
      <c r="N74" s="218">
        <v>1.2</v>
      </c>
      <c r="O74" s="218">
        <v>0</v>
      </c>
      <c r="P74" s="218">
        <v>1.04</v>
      </c>
      <c r="Q74" s="218">
        <v>0.21</v>
      </c>
      <c r="R74" s="218">
        <v>0.43</v>
      </c>
      <c r="S74" s="218">
        <v>0.27</v>
      </c>
      <c r="T74" s="218">
        <v>0</v>
      </c>
      <c r="U74" s="218">
        <v>1.62</v>
      </c>
      <c r="V74" s="218">
        <v>0.21</v>
      </c>
      <c r="W74" s="218">
        <v>0.44</v>
      </c>
      <c r="X74" s="218">
        <v>1.5</v>
      </c>
      <c r="Y74" s="218">
        <v>0</v>
      </c>
      <c r="Z74" s="218">
        <v>2.58</v>
      </c>
      <c r="AA74" s="218">
        <v>0.78</v>
      </c>
      <c r="AB74" s="218">
        <v>0</v>
      </c>
      <c r="AC74" s="218">
        <v>3.88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5.15</v>
      </c>
      <c r="E75" s="218">
        <v>0</v>
      </c>
      <c r="F75" s="218">
        <v>0</v>
      </c>
      <c r="G75" s="218">
        <v>7.73</v>
      </c>
      <c r="H75" s="218">
        <v>0</v>
      </c>
      <c r="I75" s="218">
        <v>0</v>
      </c>
      <c r="J75" s="218">
        <v>2.61</v>
      </c>
      <c r="K75" s="218">
        <v>0.31</v>
      </c>
      <c r="L75" s="218">
        <v>15.31</v>
      </c>
      <c r="M75" s="218">
        <v>0.94</v>
      </c>
      <c r="N75" s="218">
        <v>1.2</v>
      </c>
      <c r="O75" s="218">
        <v>0</v>
      </c>
      <c r="P75" s="218">
        <v>1.04</v>
      </c>
      <c r="Q75" s="218">
        <v>0.21</v>
      </c>
      <c r="R75" s="218">
        <v>0.43</v>
      </c>
      <c r="S75" s="218">
        <v>0.27</v>
      </c>
      <c r="T75" s="218">
        <v>0</v>
      </c>
      <c r="U75" s="218">
        <v>1.62</v>
      </c>
      <c r="V75" s="218">
        <v>0.21</v>
      </c>
      <c r="W75" s="218">
        <v>0.44</v>
      </c>
      <c r="X75" s="218">
        <v>1.5</v>
      </c>
      <c r="Y75" s="218">
        <v>0</v>
      </c>
      <c r="Z75" s="218">
        <v>2.58</v>
      </c>
      <c r="AA75" s="218">
        <v>0.78</v>
      </c>
      <c r="AB75" s="218">
        <v>0</v>
      </c>
      <c r="AC75" s="218">
        <v>3.88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2.21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5.15</v>
      </c>
      <c r="E76" s="218">
        <v>0</v>
      </c>
      <c r="F76" s="218">
        <v>0</v>
      </c>
      <c r="G76" s="218">
        <v>7.73</v>
      </c>
      <c r="H76" s="218">
        <v>0</v>
      </c>
      <c r="I76" s="218">
        <v>0</v>
      </c>
      <c r="J76" s="218">
        <v>2.61</v>
      </c>
      <c r="K76" s="218">
        <v>0.31</v>
      </c>
      <c r="L76" s="218">
        <v>15.31</v>
      </c>
      <c r="M76" s="218">
        <v>0.94</v>
      </c>
      <c r="N76" s="218">
        <v>1.2</v>
      </c>
      <c r="O76" s="218">
        <v>0</v>
      </c>
      <c r="P76" s="218">
        <v>1.04</v>
      </c>
      <c r="Q76" s="218">
        <v>0.21</v>
      </c>
      <c r="R76" s="218">
        <v>0.43</v>
      </c>
      <c r="S76" s="218">
        <v>0.27</v>
      </c>
      <c r="T76" s="218">
        <v>0</v>
      </c>
      <c r="U76" s="218">
        <v>1.62</v>
      </c>
      <c r="V76" s="218">
        <v>0.21</v>
      </c>
      <c r="W76" s="218">
        <v>0.44</v>
      </c>
      <c r="X76" s="218">
        <v>1.5</v>
      </c>
      <c r="Y76" s="218">
        <v>0</v>
      </c>
      <c r="Z76" s="218">
        <v>2.58</v>
      </c>
      <c r="AA76" s="218">
        <v>0.78</v>
      </c>
      <c r="AB76" s="218">
        <v>0</v>
      </c>
      <c r="AC76" s="218">
        <v>2.98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2.21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0.17</v>
      </c>
      <c r="E77" s="218">
        <v>0</v>
      </c>
      <c r="F77" s="218">
        <v>0</v>
      </c>
      <c r="G77" s="218">
        <v>0.65</v>
      </c>
      <c r="H77" s="218">
        <v>0</v>
      </c>
      <c r="I77" s="218">
        <v>0</v>
      </c>
      <c r="J77" s="218">
        <v>0.79</v>
      </c>
      <c r="K77" s="218">
        <v>0.31</v>
      </c>
      <c r="L77" s="218">
        <v>15.31</v>
      </c>
      <c r="M77" s="218">
        <v>0.94</v>
      </c>
      <c r="N77" s="218">
        <v>1.2</v>
      </c>
      <c r="O77" s="218">
        <v>0</v>
      </c>
      <c r="P77" s="218">
        <v>1.04</v>
      </c>
      <c r="Q77" s="218">
        <v>0.21</v>
      </c>
      <c r="R77" s="218">
        <v>0.43</v>
      </c>
      <c r="S77" s="218">
        <v>0.27</v>
      </c>
      <c r="T77" s="218">
        <v>0</v>
      </c>
      <c r="U77" s="218">
        <v>1.62</v>
      </c>
      <c r="V77" s="218">
        <v>0.21</v>
      </c>
      <c r="W77" s="218">
        <v>0.44</v>
      </c>
      <c r="X77" s="218">
        <v>1.5</v>
      </c>
      <c r="Y77" s="218">
        <v>0</v>
      </c>
      <c r="Z77" s="218">
        <v>2.58</v>
      </c>
      <c r="AA77" s="218">
        <v>0.78</v>
      </c>
      <c r="AB77" s="218">
        <v>0</v>
      </c>
      <c r="AC77" s="218">
        <v>2.98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2.21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0.17</v>
      </c>
      <c r="E78" s="218">
        <v>0</v>
      </c>
      <c r="F78" s="218">
        <v>0</v>
      </c>
      <c r="G78" s="218">
        <v>0.65</v>
      </c>
      <c r="H78" s="218">
        <v>0</v>
      </c>
      <c r="I78" s="218">
        <v>0</v>
      </c>
      <c r="J78" s="218">
        <v>0.79</v>
      </c>
      <c r="K78" s="218">
        <v>0.31</v>
      </c>
      <c r="L78" s="218">
        <v>15.31</v>
      </c>
      <c r="M78" s="218">
        <v>0.94</v>
      </c>
      <c r="N78" s="218">
        <v>1.2</v>
      </c>
      <c r="O78" s="218">
        <v>0</v>
      </c>
      <c r="P78" s="218">
        <v>1.04</v>
      </c>
      <c r="Q78" s="218">
        <v>0.21</v>
      </c>
      <c r="R78" s="218">
        <v>0.43</v>
      </c>
      <c r="S78" s="218">
        <v>0.27</v>
      </c>
      <c r="T78" s="218">
        <v>0</v>
      </c>
      <c r="U78" s="218">
        <v>1.62</v>
      </c>
      <c r="V78" s="218">
        <v>0.21</v>
      </c>
      <c r="W78" s="218">
        <v>0.44</v>
      </c>
      <c r="X78" s="218">
        <v>1.5</v>
      </c>
      <c r="Y78" s="218">
        <v>0</v>
      </c>
      <c r="Z78" s="218">
        <v>2.58</v>
      </c>
      <c r="AA78" s="218">
        <v>0.78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2.21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-10.57</v>
      </c>
      <c r="E79" s="218">
        <v>0</v>
      </c>
      <c r="F79" s="218">
        <v>0</v>
      </c>
      <c r="G79" s="218">
        <v>-26.2</v>
      </c>
      <c r="H79" s="218">
        <v>0</v>
      </c>
      <c r="I79" s="218">
        <v>0</v>
      </c>
      <c r="J79" s="218">
        <v>-21.88</v>
      </c>
      <c r="K79" s="218">
        <v>0.31</v>
      </c>
      <c r="L79" s="218">
        <v>15.31</v>
      </c>
      <c r="M79" s="218">
        <v>0.94</v>
      </c>
      <c r="N79" s="218">
        <v>1.2</v>
      </c>
      <c r="O79" s="218">
        <v>0</v>
      </c>
      <c r="P79" s="218">
        <v>1.04</v>
      </c>
      <c r="Q79" s="218">
        <v>0.21</v>
      </c>
      <c r="R79" s="218">
        <v>0.43</v>
      </c>
      <c r="S79" s="218">
        <v>0.27</v>
      </c>
      <c r="T79" s="218">
        <v>0</v>
      </c>
      <c r="U79" s="218">
        <v>1.65</v>
      </c>
      <c r="V79" s="218">
        <v>0.21</v>
      </c>
      <c r="W79" s="218">
        <v>0.44</v>
      </c>
      <c r="X79" s="218">
        <v>1.5</v>
      </c>
      <c r="Y79" s="218">
        <v>0</v>
      </c>
      <c r="Z79" s="218">
        <v>2.58</v>
      </c>
      <c r="AA79" s="218">
        <v>0.78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3.99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-14.87</v>
      </c>
      <c r="E80" s="218">
        <v>0</v>
      </c>
      <c r="F80" s="218">
        <v>0</v>
      </c>
      <c r="G80" s="218">
        <v>-26.2</v>
      </c>
      <c r="H80" s="218">
        <v>0</v>
      </c>
      <c r="I80" s="218">
        <v>0</v>
      </c>
      <c r="J80" s="218">
        <v>-21.88</v>
      </c>
      <c r="K80" s="218">
        <v>0.31</v>
      </c>
      <c r="L80" s="218">
        <v>15.31</v>
      </c>
      <c r="M80" s="218">
        <v>0.94</v>
      </c>
      <c r="N80" s="218">
        <v>1.2</v>
      </c>
      <c r="O80" s="218">
        <v>0</v>
      </c>
      <c r="P80" s="218">
        <v>1.04</v>
      </c>
      <c r="Q80" s="218">
        <v>0.21</v>
      </c>
      <c r="R80" s="218">
        <v>0.43</v>
      </c>
      <c r="S80" s="218">
        <v>0.27</v>
      </c>
      <c r="T80" s="218">
        <v>0</v>
      </c>
      <c r="U80" s="218">
        <v>1.63</v>
      </c>
      <c r="V80" s="218">
        <v>0.21</v>
      </c>
      <c r="W80" s="218">
        <v>0.44</v>
      </c>
      <c r="X80" s="218">
        <v>1.5</v>
      </c>
      <c r="Y80" s="218">
        <v>0</v>
      </c>
      <c r="Z80" s="218">
        <v>2.58</v>
      </c>
      <c r="AA80" s="218">
        <v>0.78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3.99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-12.89</v>
      </c>
      <c r="E81" s="218">
        <v>0</v>
      </c>
      <c r="F81" s="218">
        <v>0</v>
      </c>
      <c r="G81" s="218">
        <v>-48.04</v>
      </c>
      <c r="H81" s="218">
        <v>0</v>
      </c>
      <c r="I81" s="218">
        <v>0</v>
      </c>
      <c r="J81" s="218">
        <v>-21.88</v>
      </c>
      <c r="K81" s="218">
        <v>0.31</v>
      </c>
      <c r="L81" s="218">
        <v>15.31</v>
      </c>
      <c r="M81" s="218">
        <v>0.94</v>
      </c>
      <c r="N81" s="218">
        <v>1.2</v>
      </c>
      <c r="O81" s="218">
        <v>0</v>
      </c>
      <c r="P81" s="218">
        <v>1.04</v>
      </c>
      <c r="Q81" s="218">
        <v>0.21</v>
      </c>
      <c r="R81" s="218">
        <v>0.43</v>
      </c>
      <c r="S81" s="218">
        <v>0.27</v>
      </c>
      <c r="T81" s="218">
        <v>0</v>
      </c>
      <c r="U81" s="218">
        <v>1.63</v>
      </c>
      <c r="V81" s="218">
        <v>0.21</v>
      </c>
      <c r="W81" s="218">
        <v>0.44</v>
      </c>
      <c r="X81" s="218">
        <v>1.5</v>
      </c>
      <c r="Y81" s="218">
        <v>0</v>
      </c>
      <c r="Z81" s="218">
        <v>2.58</v>
      </c>
      <c r="AA81" s="218">
        <v>0.78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3.99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-12.89</v>
      </c>
      <c r="E82" s="218">
        <v>0</v>
      </c>
      <c r="F82" s="218">
        <v>0</v>
      </c>
      <c r="G82" s="218">
        <v>-48.04</v>
      </c>
      <c r="H82" s="218">
        <v>0</v>
      </c>
      <c r="I82" s="218">
        <v>0</v>
      </c>
      <c r="J82" s="218">
        <v>-21.88</v>
      </c>
      <c r="K82" s="218">
        <v>0.31</v>
      </c>
      <c r="L82" s="218">
        <v>15.31</v>
      </c>
      <c r="M82" s="218">
        <v>0.94</v>
      </c>
      <c r="N82" s="218">
        <v>1.2</v>
      </c>
      <c r="O82" s="218">
        <v>0</v>
      </c>
      <c r="P82" s="218">
        <v>1.04</v>
      </c>
      <c r="Q82" s="218">
        <v>0.21</v>
      </c>
      <c r="R82" s="218">
        <v>0.43</v>
      </c>
      <c r="S82" s="218">
        <v>0.27</v>
      </c>
      <c r="T82" s="218">
        <v>0</v>
      </c>
      <c r="U82" s="218">
        <v>1.63</v>
      </c>
      <c r="V82" s="218">
        <v>0.21</v>
      </c>
      <c r="W82" s="218">
        <v>0.44</v>
      </c>
      <c r="X82" s="218">
        <v>1.5</v>
      </c>
      <c r="Y82" s="218">
        <v>0</v>
      </c>
      <c r="Z82" s="218">
        <v>2.58</v>
      </c>
      <c r="AA82" s="218">
        <v>0.78</v>
      </c>
      <c r="AB82" s="218">
        <v>0</v>
      </c>
      <c r="AC82" s="218">
        <v>0.3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3.99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-12.89</v>
      </c>
      <c r="E83" s="218">
        <v>0</v>
      </c>
      <c r="F83" s="218">
        <v>0</v>
      </c>
      <c r="G83" s="218">
        <v>-48.04</v>
      </c>
      <c r="H83" s="218">
        <v>0</v>
      </c>
      <c r="I83" s="218">
        <v>0</v>
      </c>
      <c r="J83" s="218">
        <v>-21.88</v>
      </c>
      <c r="K83" s="218">
        <v>0.31</v>
      </c>
      <c r="L83" s="218">
        <v>15.31</v>
      </c>
      <c r="M83" s="218">
        <v>0.94</v>
      </c>
      <c r="N83" s="218">
        <v>1.2</v>
      </c>
      <c r="O83" s="218">
        <v>0</v>
      </c>
      <c r="P83" s="218">
        <v>1.04</v>
      </c>
      <c r="Q83" s="218">
        <v>0.21</v>
      </c>
      <c r="R83" s="218">
        <v>0.43</v>
      </c>
      <c r="S83" s="218">
        <v>0.27</v>
      </c>
      <c r="T83" s="218">
        <v>0</v>
      </c>
      <c r="U83" s="218">
        <v>1.63</v>
      </c>
      <c r="V83" s="218">
        <v>0.21</v>
      </c>
      <c r="W83" s="218">
        <v>0.44</v>
      </c>
      <c r="X83" s="218">
        <v>1.5</v>
      </c>
      <c r="Y83" s="218">
        <v>0</v>
      </c>
      <c r="Z83" s="218">
        <v>2.58</v>
      </c>
      <c r="AA83" s="218">
        <v>0.78</v>
      </c>
      <c r="AB83" s="218">
        <v>0</v>
      </c>
      <c r="AC83" s="218">
        <v>0.3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3.11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-12.89</v>
      </c>
      <c r="E84" s="218">
        <v>0</v>
      </c>
      <c r="F84" s="218">
        <v>0</v>
      </c>
      <c r="G84" s="218">
        <v>-48.04</v>
      </c>
      <c r="H84" s="218">
        <v>0</v>
      </c>
      <c r="I84" s="218">
        <v>0</v>
      </c>
      <c r="J84" s="218">
        <v>-21.88</v>
      </c>
      <c r="K84" s="218">
        <v>0.31</v>
      </c>
      <c r="L84" s="218">
        <v>15.31</v>
      </c>
      <c r="M84" s="218">
        <v>0.94</v>
      </c>
      <c r="N84" s="218">
        <v>1.2</v>
      </c>
      <c r="O84" s="218">
        <v>0</v>
      </c>
      <c r="P84" s="218">
        <v>1.04</v>
      </c>
      <c r="Q84" s="218">
        <v>0.21</v>
      </c>
      <c r="R84" s="218">
        <v>0.43</v>
      </c>
      <c r="S84" s="218">
        <v>0.27</v>
      </c>
      <c r="T84" s="218">
        <v>0</v>
      </c>
      <c r="U84" s="218">
        <v>1.63</v>
      </c>
      <c r="V84" s="218">
        <v>0.21</v>
      </c>
      <c r="W84" s="218">
        <v>0.44</v>
      </c>
      <c r="X84" s="218">
        <v>1.5</v>
      </c>
      <c r="Y84" s="218">
        <v>0</v>
      </c>
      <c r="Z84" s="218">
        <v>2.58</v>
      </c>
      <c r="AA84" s="218">
        <v>0.78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3.11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-13.69</v>
      </c>
      <c r="E85" s="218">
        <v>0</v>
      </c>
      <c r="F85" s="218">
        <v>0</v>
      </c>
      <c r="G85" s="218">
        <v>-48.04</v>
      </c>
      <c r="H85" s="218">
        <v>0</v>
      </c>
      <c r="I85" s="218">
        <v>0</v>
      </c>
      <c r="J85" s="218">
        <v>-20.51</v>
      </c>
      <c r="K85" s="218">
        <v>0.31</v>
      </c>
      <c r="L85" s="218">
        <v>15.31</v>
      </c>
      <c r="M85" s="218">
        <v>0.94</v>
      </c>
      <c r="N85" s="218">
        <v>1.2</v>
      </c>
      <c r="O85" s="218">
        <v>0</v>
      </c>
      <c r="P85" s="218">
        <v>1.04</v>
      </c>
      <c r="Q85" s="218">
        <v>0.21</v>
      </c>
      <c r="R85" s="218">
        <v>0.43</v>
      </c>
      <c r="S85" s="218">
        <v>0.27</v>
      </c>
      <c r="T85" s="218">
        <v>0</v>
      </c>
      <c r="U85" s="218">
        <v>1.63</v>
      </c>
      <c r="V85" s="218">
        <v>0.21</v>
      </c>
      <c r="W85" s="218">
        <v>0.44</v>
      </c>
      <c r="X85" s="218">
        <v>1.5</v>
      </c>
      <c r="Y85" s="218">
        <v>0</v>
      </c>
      <c r="Z85" s="218">
        <v>2.58</v>
      </c>
      <c r="AA85" s="218">
        <v>0.78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3.11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-13.69</v>
      </c>
      <c r="E86" s="218">
        <v>0</v>
      </c>
      <c r="F86" s="218">
        <v>0</v>
      </c>
      <c r="G86" s="218">
        <v>-48.04</v>
      </c>
      <c r="H86" s="218">
        <v>0</v>
      </c>
      <c r="I86" s="218">
        <v>0</v>
      </c>
      <c r="J86" s="218">
        <v>-20.51</v>
      </c>
      <c r="K86" s="218">
        <v>0.31</v>
      </c>
      <c r="L86" s="218">
        <v>15.31</v>
      </c>
      <c r="M86" s="218">
        <v>0.94</v>
      </c>
      <c r="N86" s="218">
        <v>1.2</v>
      </c>
      <c r="O86" s="218">
        <v>0</v>
      </c>
      <c r="P86" s="218">
        <v>1.04</v>
      </c>
      <c r="Q86" s="218">
        <v>0.21</v>
      </c>
      <c r="R86" s="218">
        <v>0.43</v>
      </c>
      <c r="S86" s="218">
        <v>0.27</v>
      </c>
      <c r="T86" s="218">
        <v>0</v>
      </c>
      <c r="U86" s="218">
        <v>1.63</v>
      </c>
      <c r="V86" s="218">
        <v>0.21</v>
      </c>
      <c r="W86" s="218">
        <v>0.44</v>
      </c>
      <c r="X86" s="218">
        <v>1.5</v>
      </c>
      <c r="Y86" s="218">
        <v>0</v>
      </c>
      <c r="Z86" s="218">
        <v>2.58</v>
      </c>
      <c r="AA86" s="218">
        <v>0.78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3.11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-13.69</v>
      </c>
      <c r="E87" s="218">
        <v>0</v>
      </c>
      <c r="F87" s="218">
        <v>0</v>
      </c>
      <c r="G87" s="218">
        <v>-48.04</v>
      </c>
      <c r="H87" s="218">
        <v>0</v>
      </c>
      <c r="I87" s="218">
        <v>0</v>
      </c>
      <c r="J87" s="218">
        <v>-20.51</v>
      </c>
      <c r="K87" s="218">
        <v>0.31</v>
      </c>
      <c r="L87" s="218">
        <v>15.31</v>
      </c>
      <c r="M87" s="218">
        <v>0.94</v>
      </c>
      <c r="N87" s="218">
        <v>1.2</v>
      </c>
      <c r="O87" s="218">
        <v>0</v>
      </c>
      <c r="P87" s="218">
        <v>1.04</v>
      </c>
      <c r="Q87" s="218">
        <v>0.39</v>
      </c>
      <c r="R87" s="218">
        <v>0.43</v>
      </c>
      <c r="S87" s="218">
        <v>0.27</v>
      </c>
      <c r="T87" s="218">
        <v>0</v>
      </c>
      <c r="U87" s="218">
        <v>1.63</v>
      </c>
      <c r="V87" s="218">
        <v>0.28999999999999998</v>
      </c>
      <c r="W87" s="218">
        <v>0.44</v>
      </c>
      <c r="X87" s="218">
        <v>1.5</v>
      </c>
      <c r="Y87" s="218">
        <v>0</v>
      </c>
      <c r="Z87" s="218">
        <v>2.58</v>
      </c>
      <c r="AA87" s="218">
        <v>0.78</v>
      </c>
      <c r="AB87" s="218">
        <v>0</v>
      </c>
      <c r="AC87" s="218">
        <v>0.3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3.11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-13.69</v>
      </c>
      <c r="E88" s="218">
        <v>0</v>
      </c>
      <c r="F88" s="218">
        <v>0</v>
      </c>
      <c r="G88" s="218">
        <v>-48.04</v>
      </c>
      <c r="H88" s="218">
        <v>0</v>
      </c>
      <c r="I88" s="218">
        <v>0</v>
      </c>
      <c r="J88" s="218">
        <v>-20.51</v>
      </c>
      <c r="K88" s="218">
        <v>0.31</v>
      </c>
      <c r="L88" s="218">
        <v>15.31</v>
      </c>
      <c r="M88" s="218">
        <v>0.94</v>
      </c>
      <c r="N88" s="218">
        <v>1.2</v>
      </c>
      <c r="O88" s="218">
        <v>0</v>
      </c>
      <c r="P88" s="218">
        <v>1.04</v>
      </c>
      <c r="Q88" s="218">
        <v>0.39</v>
      </c>
      <c r="R88" s="218">
        <v>0.43</v>
      </c>
      <c r="S88" s="218">
        <v>0.27</v>
      </c>
      <c r="T88" s="218">
        <v>0</v>
      </c>
      <c r="U88" s="218">
        <v>1.63</v>
      </c>
      <c r="V88" s="218">
        <v>0.28999999999999998</v>
      </c>
      <c r="W88" s="218">
        <v>0.44</v>
      </c>
      <c r="X88" s="218">
        <v>1.5</v>
      </c>
      <c r="Y88" s="218">
        <v>0</v>
      </c>
      <c r="Z88" s="218">
        <v>2.58</v>
      </c>
      <c r="AA88" s="218">
        <v>0.78</v>
      </c>
      <c r="AB88" s="218">
        <v>0</v>
      </c>
      <c r="AC88" s="218">
        <v>0.3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3.11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-13.69</v>
      </c>
      <c r="E89" s="218">
        <v>0</v>
      </c>
      <c r="F89" s="218">
        <v>0</v>
      </c>
      <c r="G89" s="218">
        <v>-48.04</v>
      </c>
      <c r="H89" s="218">
        <v>0</v>
      </c>
      <c r="I89" s="218">
        <v>0</v>
      </c>
      <c r="J89" s="218">
        <v>-65.34</v>
      </c>
      <c r="K89" s="218">
        <v>0.31</v>
      </c>
      <c r="L89" s="218">
        <v>15.31</v>
      </c>
      <c r="M89" s="218">
        <v>0.94</v>
      </c>
      <c r="N89" s="218">
        <v>1.2</v>
      </c>
      <c r="O89" s="218">
        <v>0</v>
      </c>
      <c r="P89" s="218">
        <v>1.04</v>
      </c>
      <c r="Q89" s="218">
        <v>0.22</v>
      </c>
      <c r="R89" s="218">
        <v>0.43</v>
      </c>
      <c r="S89" s="218">
        <v>0.27</v>
      </c>
      <c r="T89" s="218">
        <v>0</v>
      </c>
      <c r="U89" s="218">
        <v>1.63</v>
      </c>
      <c r="V89" s="218">
        <v>0.28999999999999998</v>
      </c>
      <c r="W89" s="218">
        <v>0.44</v>
      </c>
      <c r="X89" s="218">
        <v>1.5</v>
      </c>
      <c r="Y89" s="218">
        <v>0</v>
      </c>
      <c r="Z89" s="218">
        <v>2.58</v>
      </c>
      <c r="AA89" s="218">
        <v>0.78</v>
      </c>
      <c r="AB89" s="218">
        <v>0</v>
      </c>
      <c r="AC89" s="218">
        <v>0.3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3.11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-13.69</v>
      </c>
      <c r="E90" s="218">
        <v>0</v>
      </c>
      <c r="F90" s="218">
        <v>0</v>
      </c>
      <c r="G90" s="218">
        <v>-48.04</v>
      </c>
      <c r="H90" s="218">
        <v>0</v>
      </c>
      <c r="I90" s="218">
        <v>0</v>
      </c>
      <c r="J90" s="218">
        <v>-37.6</v>
      </c>
      <c r="K90" s="218">
        <v>0.31</v>
      </c>
      <c r="L90" s="218">
        <v>15.31</v>
      </c>
      <c r="M90" s="218">
        <v>0.94</v>
      </c>
      <c r="N90" s="218">
        <v>1.2</v>
      </c>
      <c r="O90" s="218">
        <v>0</v>
      </c>
      <c r="P90" s="218">
        <v>1.04</v>
      </c>
      <c r="Q90" s="218">
        <v>0.22</v>
      </c>
      <c r="R90" s="218">
        <v>0.43</v>
      </c>
      <c r="S90" s="218">
        <v>0.27</v>
      </c>
      <c r="T90" s="218">
        <v>0</v>
      </c>
      <c r="U90" s="218">
        <v>1.63</v>
      </c>
      <c r="V90" s="218">
        <v>0.28999999999999998</v>
      </c>
      <c r="W90" s="218">
        <v>0.44</v>
      </c>
      <c r="X90" s="218">
        <v>1.5</v>
      </c>
      <c r="Y90" s="218">
        <v>0</v>
      </c>
      <c r="Z90" s="218">
        <v>2.58</v>
      </c>
      <c r="AA90" s="218">
        <v>0.78</v>
      </c>
      <c r="AB90" s="218">
        <v>0</v>
      </c>
      <c r="AC90" s="218">
        <v>0.3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3.11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-13.69</v>
      </c>
      <c r="E91" s="218">
        <v>0</v>
      </c>
      <c r="F91" s="218">
        <v>0</v>
      </c>
      <c r="G91" s="218">
        <v>-48.04</v>
      </c>
      <c r="H91" s="218">
        <v>0</v>
      </c>
      <c r="I91" s="218">
        <v>0</v>
      </c>
      <c r="J91" s="218">
        <v>-37.6</v>
      </c>
      <c r="K91" s="218">
        <v>0.31</v>
      </c>
      <c r="L91" s="218">
        <v>15.31</v>
      </c>
      <c r="M91" s="218">
        <v>0.94</v>
      </c>
      <c r="N91" s="218">
        <v>1.2</v>
      </c>
      <c r="O91" s="218">
        <v>0</v>
      </c>
      <c r="P91" s="218">
        <v>1.04</v>
      </c>
      <c r="Q91" s="218">
        <v>0.22</v>
      </c>
      <c r="R91" s="218">
        <v>0.43</v>
      </c>
      <c r="S91" s="218">
        <v>0.27</v>
      </c>
      <c r="T91" s="218">
        <v>0</v>
      </c>
      <c r="U91" s="218">
        <v>1.63</v>
      </c>
      <c r="V91" s="218">
        <v>0.28999999999999998</v>
      </c>
      <c r="W91" s="218">
        <v>1.34</v>
      </c>
      <c r="X91" s="218">
        <v>1.5</v>
      </c>
      <c r="Y91" s="218">
        <v>0</v>
      </c>
      <c r="Z91" s="218">
        <v>2.58</v>
      </c>
      <c r="AA91" s="218">
        <v>0.78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3.11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-13.69</v>
      </c>
      <c r="E92" s="218">
        <v>0</v>
      </c>
      <c r="F92" s="218">
        <v>0</v>
      </c>
      <c r="G92" s="218">
        <v>-48.04</v>
      </c>
      <c r="H92" s="218">
        <v>0</v>
      </c>
      <c r="I92" s="218">
        <v>0</v>
      </c>
      <c r="J92" s="218">
        <v>-37.6</v>
      </c>
      <c r="K92" s="218">
        <v>0.31</v>
      </c>
      <c r="L92" s="218">
        <v>15.31</v>
      </c>
      <c r="M92" s="218">
        <v>0.94</v>
      </c>
      <c r="N92" s="218">
        <v>1.2</v>
      </c>
      <c r="O92" s="218">
        <v>0</v>
      </c>
      <c r="P92" s="218">
        <v>1.04</v>
      </c>
      <c r="Q92" s="218">
        <v>0.22</v>
      </c>
      <c r="R92" s="218">
        <v>0.43</v>
      </c>
      <c r="S92" s="218">
        <v>0.27</v>
      </c>
      <c r="T92" s="218">
        <v>0</v>
      </c>
      <c r="U92" s="218">
        <v>1.63</v>
      </c>
      <c r="V92" s="218">
        <v>0.28999999999999998</v>
      </c>
      <c r="W92" s="218">
        <v>2.2400000000000002</v>
      </c>
      <c r="X92" s="218">
        <v>1.5</v>
      </c>
      <c r="Y92" s="218">
        <v>0</v>
      </c>
      <c r="Z92" s="218">
        <v>2.58</v>
      </c>
      <c r="AA92" s="218">
        <v>0.78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3.11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-13.69</v>
      </c>
      <c r="E93" s="218">
        <v>0</v>
      </c>
      <c r="F93" s="218">
        <v>0</v>
      </c>
      <c r="G93" s="218">
        <v>-48.04</v>
      </c>
      <c r="H93" s="218">
        <v>0</v>
      </c>
      <c r="I93" s="218">
        <v>0</v>
      </c>
      <c r="J93" s="218">
        <v>-37.6</v>
      </c>
      <c r="K93" s="218">
        <v>0.31</v>
      </c>
      <c r="L93" s="218">
        <v>15.31</v>
      </c>
      <c r="M93" s="218">
        <v>0.94</v>
      </c>
      <c r="N93" s="218">
        <v>1.2</v>
      </c>
      <c r="O93" s="218">
        <v>0</v>
      </c>
      <c r="P93" s="218">
        <v>1.04</v>
      </c>
      <c r="Q93" s="218">
        <v>0.22</v>
      </c>
      <c r="R93" s="218">
        <v>0.43</v>
      </c>
      <c r="S93" s="218">
        <v>0.27</v>
      </c>
      <c r="T93" s="218">
        <v>0</v>
      </c>
      <c r="U93" s="218">
        <v>1.63</v>
      </c>
      <c r="V93" s="218">
        <v>0.28999999999999998</v>
      </c>
      <c r="W93" s="218">
        <v>2.9</v>
      </c>
      <c r="X93" s="218">
        <v>1.5</v>
      </c>
      <c r="Y93" s="218">
        <v>0</v>
      </c>
      <c r="Z93" s="218">
        <v>2.58</v>
      </c>
      <c r="AA93" s="218">
        <v>0.78</v>
      </c>
      <c r="AB93" s="218">
        <v>0</v>
      </c>
      <c r="AC93" s="218">
        <v>0.3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3.11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-13.69</v>
      </c>
      <c r="E94" s="218">
        <v>0</v>
      </c>
      <c r="F94" s="218">
        <v>0</v>
      </c>
      <c r="G94" s="218">
        <v>-48.04</v>
      </c>
      <c r="H94" s="218">
        <v>0</v>
      </c>
      <c r="I94" s="218">
        <v>0</v>
      </c>
      <c r="J94" s="218">
        <v>-37.6</v>
      </c>
      <c r="K94" s="218">
        <v>0.31</v>
      </c>
      <c r="L94" s="218">
        <v>15.31</v>
      </c>
      <c r="M94" s="218">
        <v>0.94</v>
      </c>
      <c r="N94" s="218">
        <v>1.2</v>
      </c>
      <c r="O94" s="218">
        <v>0</v>
      </c>
      <c r="P94" s="218">
        <v>1.04</v>
      </c>
      <c r="Q94" s="218">
        <v>0.22</v>
      </c>
      <c r="R94" s="218">
        <v>0.43</v>
      </c>
      <c r="S94" s="218">
        <v>0.27</v>
      </c>
      <c r="T94" s="218">
        <v>0</v>
      </c>
      <c r="U94" s="218">
        <v>1.63</v>
      </c>
      <c r="V94" s="218">
        <v>0.28999999999999998</v>
      </c>
      <c r="W94" s="218">
        <v>2.9</v>
      </c>
      <c r="X94" s="218">
        <v>1.5</v>
      </c>
      <c r="Y94" s="218">
        <v>0</v>
      </c>
      <c r="Z94" s="218">
        <v>2.58</v>
      </c>
      <c r="AA94" s="218">
        <v>0.78</v>
      </c>
      <c r="AB94" s="218">
        <v>0</v>
      </c>
      <c r="AC94" s="218">
        <v>0.3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3.11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-13.69</v>
      </c>
      <c r="E95" s="218">
        <v>0</v>
      </c>
      <c r="F95" s="218">
        <v>0</v>
      </c>
      <c r="G95" s="218">
        <v>-48.04</v>
      </c>
      <c r="H95" s="218">
        <v>0</v>
      </c>
      <c r="I95" s="218">
        <v>0</v>
      </c>
      <c r="J95" s="218">
        <v>-20.51</v>
      </c>
      <c r="K95" s="218">
        <v>0.31</v>
      </c>
      <c r="L95" s="218">
        <v>15.31</v>
      </c>
      <c r="M95" s="218">
        <v>0.94</v>
      </c>
      <c r="N95" s="218">
        <v>1.2</v>
      </c>
      <c r="O95" s="218">
        <v>0</v>
      </c>
      <c r="P95" s="218">
        <v>1.04</v>
      </c>
      <c r="Q95" s="218">
        <v>0.22</v>
      </c>
      <c r="R95" s="218">
        <v>0.43</v>
      </c>
      <c r="S95" s="218">
        <v>0.27</v>
      </c>
      <c r="T95" s="218">
        <v>0</v>
      </c>
      <c r="U95" s="218">
        <v>1.63</v>
      </c>
      <c r="V95" s="218">
        <v>0.38</v>
      </c>
      <c r="W95" s="218">
        <v>2.9</v>
      </c>
      <c r="X95" s="218">
        <v>1.5</v>
      </c>
      <c r="Y95" s="218">
        <v>0</v>
      </c>
      <c r="Z95" s="218">
        <v>2.58</v>
      </c>
      <c r="AA95" s="218">
        <v>0.78</v>
      </c>
      <c r="AB95" s="218">
        <v>0</v>
      </c>
      <c r="AC95" s="218">
        <v>0.3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3.11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-13.69</v>
      </c>
      <c r="E96" s="218">
        <v>0</v>
      </c>
      <c r="F96" s="218">
        <v>0</v>
      </c>
      <c r="G96" s="218">
        <v>-48.04</v>
      </c>
      <c r="H96" s="218">
        <v>0</v>
      </c>
      <c r="I96" s="218">
        <v>0</v>
      </c>
      <c r="J96" s="218">
        <v>-20.51</v>
      </c>
      <c r="K96" s="218">
        <v>0.31</v>
      </c>
      <c r="L96" s="218">
        <v>15.31</v>
      </c>
      <c r="M96" s="218">
        <v>0.94</v>
      </c>
      <c r="N96" s="218">
        <v>1.2</v>
      </c>
      <c r="O96" s="218">
        <v>0</v>
      </c>
      <c r="P96" s="218">
        <v>1.04</v>
      </c>
      <c r="Q96" s="218">
        <v>0.22</v>
      </c>
      <c r="R96" s="218">
        <v>0.43</v>
      </c>
      <c r="S96" s="218">
        <v>0.27</v>
      </c>
      <c r="T96" s="218">
        <v>0</v>
      </c>
      <c r="U96" s="218">
        <v>1.63</v>
      </c>
      <c r="V96" s="218">
        <v>0.38</v>
      </c>
      <c r="W96" s="218">
        <v>2.9</v>
      </c>
      <c r="X96" s="218">
        <v>1.5</v>
      </c>
      <c r="Y96" s="218">
        <v>0</v>
      </c>
      <c r="Z96" s="218">
        <v>2.58</v>
      </c>
      <c r="AA96" s="218">
        <v>0.78</v>
      </c>
      <c r="AB96" s="218">
        <v>0</v>
      </c>
      <c r="AC96" s="218">
        <v>0.3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3.11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-13.69</v>
      </c>
      <c r="E97" s="218">
        <v>0</v>
      </c>
      <c r="F97" s="218">
        <v>0</v>
      </c>
      <c r="G97" s="218">
        <v>-48.04</v>
      </c>
      <c r="H97" s="218">
        <v>0</v>
      </c>
      <c r="I97" s="218">
        <v>0</v>
      </c>
      <c r="J97" s="218">
        <v>-20.51</v>
      </c>
      <c r="K97" s="218">
        <v>0.31</v>
      </c>
      <c r="L97" s="218">
        <v>15.31</v>
      </c>
      <c r="M97" s="218">
        <v>0.94</v>
      </c>
      <c r="N97" s="218">
        <v>1.2</v>
      </c>
      <c r="O97" s="218">
        <v>0</v>
      </c>
      <c r="P97" s="218">
        <v>1.04</v>
      </c>
      <c r="Q97" s="218">
        <v>0.22</v>
      </c>
      <c r="R97" s="218">
        <v>0.43</v>
      </c>
      <c r="S97" s="218">
        <v>0.27</v>
      </c>
      <c r="T97" s="218">
        <v>0</v>
      </c>
      <c r="U97" s="218">
        <v>1.63</v>
      </c>
      <c r="V97" s="218">
        <v>0.38</v>
      </c>
      <c r="W97" s="218">
        <v>1.79</v>
      </c>
      <c r="X97" s="218">
        <v>1.5</v>
      </c>
      <c r="Y97" s="218">
        <v>0</v>
      </c>
      <c r="Z97" s="218">
        <v>2.58</v>
      </c>
      <c r="AA97" s="218">
        <v>0.78</v>
      </c>
      <c r="AB97" s="218">
        <v>0</v>
      </c>
      <c r="AC97" s="218">
        <v>0.3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3.11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-13.69</v>
      </c>
      <c r="E98" s="218">
        <v>0</v>
      </c>
      <c r="F98" s="218">
        <v>0</v>
      </c>
      <c r="G98" s="218">
        <v>-48.04</v>
      </c>
      <c r="H98" s="218">
        <v>0</v>
      </c>
      <c r="I98" s="218">
        <v>0</v>
      </c>
      <c r="J98" s="218">
        <v>-20.51</v>
      </c>
      <c r="K98" s="218">
        <v>0.31</v>
      </c>
      <c r="L98" s="218">
        <v>15.31</v>
      </c>
      <c r="M98" s="218">
        <v>0.94</v>
      </c>
      <c r="N98" s="218">
        <v>1.2</v>
      </c>
      <c r="O98" s="218">
        <v>0</v>
      </c>
      <c r="P98" s="218">
        <v>1.04</v>
      </c>
      <c r="Q98" s="218">
        <v>0.22</v>
      </c>
      <c r="R98" s="218">
        <v>0.43</v>
      </c>
      <c r="S98" s="218">
        <v>0.27</v>
      </c>
      <c r="T98" s="218">
        <v>0</v>
      </c>
      <c r="U98" s="218">
        <v>1.63</v>
      </c>
      <c r="V98" s="218">
        <v>0.38</v>
      </c>
      <c r="W98" s="218">
        <v>0.36</v>
      </c>
      <c r="X98" s="218">
        <v>1.5</v>
      </c>
      <c r="Y98" s="218">
        <v>0</v>
      </c>
      <c r="Z98" s="218">
        <v>2.58</v>
      </c>
      <c r="AA98" s="218">
        <v>0.78</v>
      </c>
      <c r="AB98" s="218">
        <v>0</v>
      </c>
      <c r="AC98" s="218">
        <v>0.3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3.11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8.2979999999999846E-2</v>
      </c>
      <c r="E99">
        <f t="shared" si="0"/>
        <v>0</v>
      </c>
      <c r="F99">
        <f t="shared" si="0"/>
        <v>0</v>
      </c>
      <c r="G99">
        <f t="shared" si="0"/>
        <v>5.7977500000000223E-2</v>
      </c>
      <c r="H99">
        <f t="shared" si="0"/>
        <v>0</v>
      </c>
      <c r="I99">
        <f t="shared" si="0"/>
        <v>7.0000000000000007E-5</v>
      </c>
      <c r="J99">
        <f t="shared" si="0"/>
        <v>0.16712249999999937</v>
      </c>
      <c r="K99">
        <f t="shared" si="0"/>
        <v>5.7480000000000017E-2</v>
      </c>
      <c r="L99">
        <f t="shared" si="0"/>
        <v>1.4577825000000033</v>
      </c>
      <c r="M99">
        <f t="shared" si="0"/>
        <v>2.2559999999999969E-2</v>
      </c>
      <c r="N99">
        <f t="shared" si="0"/>
        <v>2.8800000000000048E-2</v>
      </c>
      <c r="O99">
        <f t="shared" si="0"/>
        <v>0</v>
      </c>
      <c r="P99">
        <f t="shared" si="0"/>
        <v>3.0680000000000068E-2</v>
      </c>
      <c r="Q99">
        <f t="shared" si="0"/>
        <v>4.0719999999999999E-2</v>
      </c>
      <c r="R99">
        <f t="shared" si="0"/>
        <v>2.8885000000000081E-2</v>
      </c>
      <c r="S99">
        <f t="shared" si="0"/>
        <v>5.2282500000000107E-2</v>
      </c>
      <c r="T99">
        <f t="shared" si="0"/>
        <v>0</v>
      </c>
      <c r="U99">
        <f t="shared" si="0"/>
        <v>3.8667499999999987E-2</v>
      </c>
      <c r="V99">
        <f t="shared" si="0"/>
        <v>5.2175000000000051E-3</v>
      </c>
      <c r="W99">
        <f t="shared" si="0"/>
        <v>1.7417499999999992E-2</v>
      </c>
      <c r="X99">
        <f t="shared" si="0"/>
        <v>3.6405E-2</v>
      </c>
      <c r="Y99">
        <f t="shared" si="0"/>
        <v>0</v>
      </c>
      <c r="Z99">
        <f t="shared" si="0"/>
        <v>0.15910750000000051</v>
      </c>
      <c r="AA99">
        <f t="shared" si="0"/>
        <v>5.7052500000000041E-2</v>
      </c>
      <c r="AB99">
        <f t="shared" si="0"/>
        <v>0</v>
      </c>
      <c r="AC99">
        <f t="shared" si="0"/>
        <v>2.4554999999999993E-2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1.3349999999999999E-2</v>
      </c>
      <c r="AH99">
        <f t="shared" si="0"/>
        <v>3.8574999999999998E-3</v>
      </c>
      <c r="AI99">
        <f t="shared" si="0"/>
        <v>0</v>
      </c>
      <c r="AJ99">
        <f t="shared" si="0"/>
        <v>0</v>
      </c>
      <c r="AK99">
        <f t="shared" si="0"/>
        <v>0.14956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-2.7120000000000002</v>
      </c>
      <c r="D3" s="124">
        <v>0</v>
      </c>
      <c r="E3" s="124">
        <v>0</v>
      </c>
      <c r="F3" s="124">
        <v>0</v>
      </c>
      <c r="G3" s="124">
        <v>-2.7120000000000002</v>
      </c>
      <c r="H3" s="118"/>
      <c r="I3" s="33">
        <v>1</v>
      </c>
      <c r="J3" s="124">
        <v>2.7120000000000002</v>
      </c>
      <c r="K3" s="124">
        <v>0</v>
      </c>
      <c r="L3" s="124">
        <v>0</v>
      </c>
      <c r="M3" s="124">
        <v>2.2879999999999998</v>
      </c>
      <c r="N3" s="124">
        <v>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-2.2879999999999998</v>
      </c>
      <c r="AG3" s="124">
        <v>0</v>
      </c>
      <c r="AH3" s="124">
        <v>0</v>
      </c>
      <c r="AI3" s="124">
        <v>-2.2879999999999998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2.7120000000000002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2.2879999999999998</v>
      </c>
      <c r="AY3" s="125">
        <f>-SUM(AU3:AX3)</f>
        <v>-5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27.12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22.88</v>
      </c>
      <c r="CI3" s="122">
        <f>SUM(CE3:CH3)</f>
        <v>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2.7120000000000002</v>
      </c>
      <c r="DG3" s="123">
        <f>AY3+AN3+BC3+BJ3+BQ3</f>
        <v>-5</v>
      </c>
      <c r="DH3" s="123">
        <f>BF3+AO3+AV3+BK3+BR3</f>
        <v>0</v>
      </c>
      <c r="DI3" s="123">
        <f>BM3+BS3+BD3+AW3+AP3</f>
        <v>0</v>
      </c>
      <c r="DJ3" s="123">
        <f>BT3+BL3+BE3+AX3+AQ3</f>
        <v>2.2879999999999998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-8.1349999999999998</v>
      </c>
      <c r="D4" s="124">
        <v>0</v>
      </c>
      <c r="E4" s="124">
        <v>0</v>
      </c>
      <c r="F4" s="124">
        <v>0</v>
      </c>
      <c r="G4" s="124">
        <v>-8.1349999999999998</v>
      </c>
      <c r="H4" s="118"/>
      <c r="I4" s="33">
        <v>2</v>
      </c>
      <c r="J4" s="124">
        <v>8.1349999999999998</v>
      </c>
      <c r="K4" s="124">
        <v>0</v>
      </c>
      <c r="L4" s="124">
        <v>0</v>
      </c>
      <c r="M4" s="124">
        <v>6.8650000000000002</v>
      </c>
      <c r="N4" s="124">
        <v>15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-6.8650000000000002</v>
      </c>
      <c r="AG4" s="124">
        <v>0</v>
      </c>
      <c r="AH4" s="124">
        <v>0</v>
      </c>
      <c r="AI4" s="124">
        <v>-6.8650000000000002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8.1349999999999998</v>
      </c>
      <c r="AV4" s="125">
        <f t="shared" si="0"/>
        <v>0</v>
      </c>
      <c r="AW4" s="125">
        <f t="shared" si="0"/>
        <v>0</v>
      </c>
      <c r="AX4" s="125">
        <f t="shared" si="0"/>
        <v>6.8650000000000002</v>
      </c>
      <c r="AY4" s="125">
        <f t="shared" ref="AY4:AY67" si="14">-SUM(AU4:AX4)</f>
        <v>-15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81.349999999999994</v>
      </c>
      <c r="CF4" s="122">
        <f t="shared" si="5"/>
        <v>0</v>
      </c>
      <c r="CG4" s="122">
        <f t="shared" si="5"/>
        <v>0</v>
      </c>
      <c r="CH4" s="122">
        <f t="shared" si="5"/>
        <v>68.650000000000006</v>
      </c>
      <c r="CI4" s="122">
        <f t="shared" ref="CI4:CI67" si="24">SUM(CE4:CH4)</f>
        <v>150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8.1349999999999998</v>
      </c>
      <c r="DG4" s="123">
        <f t="shared" ref="DG4:DG67" si="32">AY4+AN4+BC4+BJ4+BQ4</f>
        <v>-15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6.8650000000000002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-31.408000000000001</v>
      </c>
      <c r="D5" s="124">
        <v>0</v>
      </c>
      <c r="E5" s="124">
        <v>0</v>
      </c>
      <c r="F5" s="124">
        <v>-8.5920000000000005</v>
      </c>
      <c r="G5" s="124">
        <v>-40</v>
      </c>
      <c r="H5" s="118"/>
      <c r="I5" s="33">
        <v>3</v>
      </c>
      <c r="J5" s="124">
        <v>31.408000000000001</v>
      </c>
      <c r="K5" s="124">
        <v>0</v>
      </c>
      <c r="L5" s="124">
        <v>0</v>
      </c>
      <c r="M5" s="124">
        <v>0</v>
      </c>
      <c r="N5" s="124">
        <v>31.408000000000001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8.5920000000000005</v>
      </c>
      <c r="AF5" s="124">
        <v>0</v>
      </c>
      <c r="AG5" s="124">
        <v>0</v>
      </c>
      <c r="AH5" s="124">
        <v>0</v>
      </c>
      <c r="AI5" s="124">
        <v>8.5920000000000005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31.408000000000001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-31.408000000000001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8.5920000000000005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-8.5920000000000005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314.08000000000004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314.08000000000004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85.92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85.92</v>
      </c>
      <c r="DF5" s="123">
        <f t="shared" si="31"/>
        <v>40</v>
      </c>
      <c r="DG5" s="123">
        <f t="shared" si="32"/>
        <v>-31.408000000000001</v>
      </c>
      <c r="DH5" s="123">
        <f t="shared" si="33"/>
        <v>0</v>
      </c>
      <c r="DI5" s="123">
        <f t="shared" si="34"/>
        <v>0</v>
      </c>
      <c r="DJ5" s="123">
        <f t="shared" si="35"/>
        <v>-8.5920000000000005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-26.474</v>
      </c>
      <c r="D6" s="124">
        <v>0</v>
      </c>
      <c r="E6" s="124">
        <v>0</v>
      </c>
      <c r="F6" s="124">
        <v>-28.526</v>
      </c>
      <c r="G6" s="124">
        <v>-55</v>
      </c>
      <c r="H6" s="118"/>
      <c r="I6" s="33">
        <v>4</v>
      </c>
      <c r="J6" s="124">
        <v>26.474</v>
      </c>
      <c r="K6" s="124">
        <v>0</v>
      </c>
      <c r="L6" s="124">
        <v>0</v>
      </c>
      <c r="M6" s="124">
        <v>0</v>
      </c>
      <c r="N6" s="124">
        <v>26.474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28.526</v>
      </c>
      <c r="AF6" s="124">
        <v>0</v>
      </c>
      <c r="AG6" s="124">
        <v>0</v>
      </c>
      <c r="AH6" s="124">
        <v>0</v>
      </c>
      <c r="AI6" s="124">
        <v>28.526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26.474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-26.474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28.526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-28.526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264.74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264.74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285.26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285.26</v>
      </c>
      <c r="DF6" s="123">
        <f t="shared" si="31"/>
        <v>55</v>
      </c>
      <c r="DG6" s="123">
        <f t="shared" si="32"/>
        <v>-26.474</v>
      </c>
      <c r="DH6" s="123">
        <f t="shared" si="33"/>
        <v>0</v>
      </c>
      <c r="DI6" s="123">
        <f t="shared" si="34"/>
        <v>0</v>
      </c>
      <c r="DJ6" s="123">
        <f t="shared" si="35"/>
        <v>-28.526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-29.635000000000002</v>
      </c>
      <c r="D7" s="124">
        <v>0</v>
      </c>
      <c r="E7" s="124">
        <v>0</v>
      </c>
      <c r="F7" s="124">
        <v>-40.365000000000002</v>
      </c>
      <c r="G7" s="124">
        <v>-70</v>
      </c>
      <c r="H7" s="118"/>
      <c r="I7" s="33">
        <v>5</v>
      </c>
      <c r="J7" s="124">
        <v>29.635000000000002</v>
      </c>
      <c r="K7" s="124">
        <v>0</v>
      </c>
      <c r="L7" s="124">
        <v>0</v>
      </c>
      <c r="M7" s="124">
        <v>0</v>
      </c>
      <c r="N7" s="124">
        <v>29.635000000000002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40.365000000000002</v>
      </c>
      <c r="AF7" s="124">
        <v>0</v>
      </c>
      <c r="AG7" s="124">
        <v>0</v>
      </c>
      <c r="AH7" s="124">
        <v>0</v>
      </c>
      <c r="AI7" s="124">
        <v>40.365000000000002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29.635000000000002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-29.635000000000002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40.365000000000002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-40.365000000000002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296.35000000000002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296.35000000000002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403.65000000000003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403.65000000000003</v>
      </c>
      <c r="DF7" s="123">
        <f t="shared" si="31"/>
        <v>70</v>
      </c>
      <c r="DG7" s="123">
        <f t="shared" si="32"/>
        <v>-29.635000000000002</v>
      </c>
      <c r="DH7" s="123">
        <f t="shared" si="33"/>
        <v>0</v>
      </c>
      <c r="DI7" s="123">
        <f t="shared" si="34"/>
        <v>0</v>
      </c>
      <c r="DJ7" s="123">
        <f t="shared" si="35"/>
        <v>-40.365000000000002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-33.869</v>
      </c>
      <c r="D8" s="124">
        <v>0</v>
      </c>
      <c r="E8" s="124">
        <v>0</v>
      </c>
      <c r="F8" s="124">
        <v>-46.131</v>
      </c>
      <c r="G8" s="124">
        <v>-80</v>
      </c>
      <c r="H8" s="118"/>
      <c r="I8" s="33">
        <v>6</v>
      </c>
      <c r="J8" s="124">
        <v>33.869</v>
      </c>
      <c r="K8" s="124">
        <v>0</v>
      </c>
      <c r="L8" s="124">
        <v>0</v>
      </c>
      <c r="M8" s="124">
        <v>0</v>
      </c>
      <c r="N8" s="124">
        <v>33.869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46.131</v>
      </c>
      <c r="AF8" s="124">
        <v>0</v>
      </c>
      <c r="AG8" s="124">
        <v>0</v>
      </c>
      <c r="AH8" s="124">
        <v>0</v>
      </c>
      <c r="AI8" s="124">
        <v>46.131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33.869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-33.869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46.131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-46.131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338.69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338.69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461.31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461.31</v>
      </c>
      <c r="DF8" s="123">
        <f t="shared" si="31"/>
        <v>80</v>
      </c>
      <c r="DG8" s="123">
        <f t="shared" si="32"/>
        <v>-33.869</v>
      </c>
      <c r="DH8" s="123">
        <f t="shared" si="33"/>
        <v>0</v>
      </c>
      <c r="DI8" s="123">
        <f t="shared" si="34"/>
        <v>0</v>
      </c>
      <c r="DJ8" s="123">
        <f t="shared" si="35"/>
        <v>-46.131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-40.219000000000001</v>
      </c>
      <c r="D9" s="124">
        <v>0</v>
      </c>
      <c r="E9" s="124">
        <v>0</v>
      </c>
      <c r="F9" s="124">
        <v>-54.780999999999999</v>
      </c>
      <c r="G9" s="124">
        <v>-95</v>
      </c>
      <c r="H9" s="118"/>
      <c r="I9" s="33">
        <v>7</v>
      </c>
      <c r="J9" s="124">
        <v>40.219000000000001</v>
      </c>
      <c r="K9" s="124">
        <v>0</v>
      </c>
      <c r="L9" s="124">
        <v>0</v>
      </c>
      <c r="M9" s="124">
        <v>0</v>
      </c>
      <c r="N9" s="124">
        <v>40.219000000000001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54.780999999999999</v>
      </c>
      <c r="AF9" s="124">
        <v>0</v>
      </c>
      <c r="AG9" s="124">
        <v>0</v>
      </c>
      <c r="AH9" s="124">
        <v>0</v>
      </c>
      <c r="AI9" s="124">
        <v>54.780999999999999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40.219000000000001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-40.219000000000001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54.780999999999999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-54.780999999999999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402.19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402.19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547.80999999999995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547.80999999999995</v>
      </c>
      <c r="DF9" s="123">
        <f t="shared" si="31"/>
        <v>95</v>
      </c>
      <c r="DG9" s="123">
        <f t="shared" si="32"/>
        <v>-40.219000000000001</v>
      </c>
      <c r="DH9" s="123">
        <f t="shared" si="33"/>
        <v>0</v>
      </c>
      <c r="DI9" s="123">
        <f t="shared" si="34"/>
        <v>0</v>
      </c>
      <c r="DJ9" s="123">
        <f t="shared" si="35"/>
        <v>-54.780999999999999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-42.335999999999999</v>
      </c>
      <c r="D10" s="124">
        <v>0</v>
      </c>
      <c r="E10" s="124">
        <v>0</v>
      </c>
      <c r="F10" s="124">
        <v>-57.664000000000001</v>
      </c>
      <c r="G10" s="124">
        <v>-100</v>
      </c>
      <c r="H10" s="118"/>
      <c r="I10" s="33">
        <v>8</v>
      </c>
      <c r="J10" s="124">
        <v>42.335999999999999</v>
      </c>
      <c r="K10" s="124">
        <v>0</v>
      </c>
      <c r="L10" s="124">
        <v>0</v>
      </c>
      <c r="M10" s="124">
        <v>0</v>
      </c>
      <c r="N10" s="124">
        <v>42.335999999999999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57.664000000000001</v>
      </c>
      <c r="AF10" s="124">
        <v>0</v>
      </c>
      <c r="AG10" s="124">
        <v>0</v>
      </c>
      <c r="AH10" s="124">
        <v>0</v>
      </c>
      <c r="AI10" s="124">
        <v>57.664000000000001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42.335999999999999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-42.335999999999999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57.664000000000001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-57.664000000000001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423.36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423.36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576.64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576.64</v>
      </c>
      <c r="DF10" s="123">
        <f t="shared" si="31"/>
        <v>100</v>
      </c>
      <c r="DG10" s="123">
        <f t="shared" si="32"/>
        <v>-42.335999999999999</v>
      </c>
      <c r="DH10" s="123">
        <f t="shared" si="33"/>
        <v>0</v>
      </c>
      <c r="DI10" s="123">
        <f t="shared" si="34"/>
        <v>0</v>
      </c>
      <c r="DJ10" s="123">
        <f t="shared" si="35"/>
        <v>-57.664000000000001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-35.139000000000003</v>
      </c>
      <c r="D11" s="124">
        <v>0</v>
      </c>
      <c r="E11" s="124">
        <v>0</v>
      </c>
      <c r="F11" s="124">
        <v>-47.860999999999997</v>
      </c>
      <c r="G11" s="124">
        <v>-83</v>
      </c>
      <c r="H11" s="118"/>
      <c r="I11" s="33">
        <v>9</v>
      </c>
      <c r="J11" s="124">
        <v>35.139000000000003</v>
      </c>
      <c r="K11" s="124">
        <v>0</v>
      </c>
      <c r="L11" s="124">
        <v>0</v>
      </c>
      <c r="M11" s="124">
        <v>0</v>
      </c>
      <c r="N11" s="124">
        <v>35.139000000000003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47.860999999999997</v>
      </c>
      <c r="AF11" s="124">
        <v>0</v>
      </c>
      <c r="AG11" s="124">
        <v>0</v>
      </c>
      <c r="AH11" s="124">
        <v>0</v>
      </c>
      <c r="AI11" s="124">
        <v>47.860999999999997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35.139000000000003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-35.139000000000003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47.860999999999997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-47.860999999999997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351.39000000000004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351.39000000000004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478.60999999999996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478.60999999999996</v>
      </c>
      <c r="DF11" s="123">
        <f t="shared" si="31"/>
        <v>83</v>
      </c>
      <c r="DG11" s="123">
        <f t="shared" si="32"/>
        <v>-35.139000000000003</v>
      </c>
      <c r="DH11" s="123">
        <f t="shared" si="33"/>
        <v>0</v>
      </c>
      <c r="DI11" s="123">
        <f t="shared" si="34"/>
        <v>0</v>
      </c>
      <c r="DJ11" s="123">
        <f t="shared" si="35"/>
        <v>-47.860999999999997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-11.853999999999999</v>
      </c>
      <c r="D12" s="124">
        <v>0</v>
      </c>
      <c r="E12" s="124">
        <v>0</v>
      </c>
      <c r="F12" s="124">
        <v>-16.146000000000001</v>
      </c>
      <c r="G12" s="124">
        <v>-28</v>
      </c>
      <c r="H12" s="118"/>
      <c r="I12" s="33">
        <v>10</v>
      </c>
      <c r="J12" s="124">
        <v>11.853999999999999</v>
      </c>
      <c r="K12" s="124">
        <v>0</v>
      </c>
      <c r="L12" s="124">
        <v>0</v>
      </c>
      <c r="M12" s="124">
        <v>0</v>
      </c>
      <c r="N12" s="124">
        <v>11.853999999999999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16.146000000000001</v>
      </c>
      <c r="AF12" s="124">
        <v>0</v>
      </c>
      <c r="AG12" s="124">
        <v>0</v>
      </c>
      <c r="AH12" s="124">
        <v>0</v>
      </c>
      <c r="AI12" s="124">
        <v>16.146000000000001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11.853999999999999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-11.853999999999999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16.146000000000001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-16.146000000000001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118.53999999999999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118.53999999999999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161.46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161.46</v>
      </c>
      <c r="DF12" s="123">
        <f t="shared" si="31"/>
        <v>28</v>
      </c>
      <c r="DG12" s="123">
        <f t="shared" si="32"/>
        <v>-11.853999999999999</v>
      </c>
      <c r="DH12" s="123">
        <f t="shared" si="33"/>
        <v>0</v>
      </c>
      <c r="DI12" s="123">
        <f t="shared" si="34"/>
        <v>0</v>
      </c>
      <c r="DJ12" s="123">
        <f t="shared" si="35"/>
        <v>-16.146000000000001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-15.664</v>
      </c>
      <c r="D85" s="124">
        <v>0</v>
      </c>
      <c r="E85" s="124">
        <v>0</v>
      </c>
      <c r="F85" s="124">
        <v>-21.335999999999999</v>
      </c>
      <c r="G85" s="124">
        <v>-37</v>
      </c>
      <c r="H85" s="118"/>
      <c r="I85" s="33">
        <v>83</v>
      </c>
      <c r="J85" s="124">
        <v>15.664</v>
      </c>
      <c r="K85" s="124">
        <v>0</v>
      </c>
      <c r="L85" s="124">
        <v>0</v>
      </c>
      <c r="M85" s="124">
        <v>0</v>
      </c>
      <c r="N85" s="124">
        <v>15.664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21.335999999999999</v>
      </c>
      <c r="AF85" s="124">
        <v>0</v>
      </c>
      <c r="AG85" s="124">
        <v>0</v>
      </c>
      <c r="AH85" s="124">
        <v>0</v>
      </c>
      <c r="AI85" s="124">
        <v>21.335999999999999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15.664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-15.664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21.335999999999999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-21.335999999999999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156.63999999999999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156.63999999999999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213.35999999999999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213.35999999999999</v>
      </c>
      <c r="DF85" s="123">
        <f t="shared" si="59"/>
        <v>37</v>
      </c>
      <c r="DG85" s="123">
        <f t="shared" si="60"/>
        <v>-15.664</v>
      </c>
      <c r="DH85" s="123">
        <f t="shared" si="61"/>
        <v>0</v>
      </c>
      <c r="DI85" s="123">
        <f t="shared" si="62"/>
        <v>0</v>
      </c>
      <c r="DJ85" s="123">
        <f t="shared" si="63"/>
        <v>-21.335999999999999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-33.869</v>
      </c>
      <c r="D86" s="124">
        <v>0</v>
      </c>
      <c r="E86" s="124">
        <v>0</v>
      </c>
      <c r="F86" s="124">
        <v>-46.131</v>
      </c>
      <c r="G86" s="124">
        <v>-80</v>
      </c>
      <c r="H86" s="118"/>
      <c r="I86" s="33">
        <v>84</v>
      </c>
      <c r="J86" s="124">
        <v>33.869</v>
      </c>
      <c r="K86" s="124">
        <v>0</v>
      </c>
      <c r="L86" s="124">
        <v>0</v>
      </c>
      <c r="M86" s="124">
        <v>0</v>
      </c>
      <c r="N86" s="124">
        <v>33.869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46.131</v>
      </c>
      <c r="AF86" s="124">
        <v>0</v>
      </c>
      <c r="AG86" s="124">
        <v>0</v>
      </c>
      <c r="AH86" s="124">
        <v>0</v>
      </c>
      <c r="AI86" s="124">
        <v>46.131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33.869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-33.869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46.131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-46.131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338.69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338.69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461.31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461.31</v>
      </c>
      <c r="DF86" s="123">
        <f t="shared" si="59"/>
        <v>80</v>
      </c>
      <c r="DG86" s="123">
        <f t="shared" si="60"/>
        <v>-33.869</v>
      </c>
      <c r="DH86" s="123">
        <f t="shared" si="61"/>
        <v>0</v>
      </c>
      <c r="DI86" s="123">
        <f t="shared" si="62"/>
        <v>0</v>
      </c>
      <c r="DJ86" s="123">
        <f t="shared" si="63"/>
        <v>-46.131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-61.387999999999998</v>
      </c>
      <c r="D87" s="124">
        <v>0</v>
      </c>
      <c r="E87" s="124">
        <v>0</v>
      </c>
      <c r="F87" s="124">
        <v>-83.611999999999995</v>
      </c>
      <c r="G87" s="124">
        <v>-145</v>
      </c>
      <c r="H87" s="118"/>
      <c r="I87" s="33">
        <v>85</v>
      </c>
      <c r="J87" s="124">
        <v>61.387999999999998</v>
      </c>
      <c r="K87" s="124">
        <v>0</v>
      </c>
      <c r="L87" s="124">
        <v>0</v>
      </c>
      <c r="M87" s="124">
        <v>0</v>
      </c>
      <c r="N87" s="124">
        <v>61.387999999999998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83.611999999999995</v>
      </c>
      <c r="AF87" s="124">
        <v>0</v>
      </c>
      <c r="AG87" s="124">
        <v>0</v>
      </c>
      <c r="AH87" s="124">
        <v>0</v>
      </c>
      <c r="AI87" s="124">
        <v>83.611999999999995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61.387999999999998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-61.387999999999998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83.611999999999995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-83.611999999999995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613.88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613.88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836.11999999999989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836.11999999999989</v>
      </c>
      <c r="DF87" s="123">
        <f t="shared" si="59"/>
        <v>145</v>
      </c>
      <c r="DG87" s="123">
        <f t="shared" si="60"/>
        <v>-61.387999999999998</v>
      </c>
      <c r="DH87" s="123">
        <f t="shared" si="61"/>
        <v>0</v>
      </c>
      <c r="DI87" s="123">
        <f t="shared" si="62"/>
        <v>0</v>
      </c>
      <c r="DJ87" s="123">
        <f t="shared" si="63"/>
        <v>-83.611999999999995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-65.620999999999995</v>
      </c>
      <c r="D88" s="124">
        <v>0</v>
      </c>
      <c r="E88" s="124">
        <v>0</v>
      </c>
      <c r="F88" s="124">
        <v>-89.379000000000005</v>
      </c>
      <c r="G88" s="124">
        <v>-155</v>
      </c>
      <c r="H88" s="118"/>
      <c r="I88" s="33">
        <v>86</v>
      </c>
      <c r="J88" s="124">
        <v>65.620999999999995</v>
      </c>
      <c r="K88" s="124">
        <v>0</v>
      </c>
      <c r="L88" s="124">
        <v>0</v>
      </c>
      <c r="M88" s="124">
        <v>0</v>
      </c>
      <c r="N88" s="124">
        <v>65.620999999999995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89.379000000000005</v>
      </c>
      <c r="AF88" s="124">
        <v>0</v>
      </c>
      <c r="AG88" s="124">
        <v>0</v>
      </c>
      <c r="AH88" s="124">
        <v>0</v>
      </c>
      <c r="AI88" s="124">
        <v>89.379000000000005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65.620999999999995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-65.620999999999995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89.379000000000005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-89.379000000000005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656.20999999999992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656.20999999999992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893.79000000000008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893.79000000000008</v>
      </c>
      <c r="DF88" s="123">
        <f t="shared" si="59"/>
        <v>155</v>
      </c>
      <c r="DG88" s="123">
        <f t="shared" si="60"/>
        <v>-65.620999999999995</v>
      </c>
      <c r="DH88" s="123">
        <f t="shared" si="61"/>
        <v>0</v>
      </c>
      <c r="DI88" s="123">
        <f t="shared" si="62"/>
        <v>0</v>
      </c>
      <c r="DJ88" s="123">
        <f t="shared" si="63"/>
        <v>-89.379000000000005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-57.154000000000003</v>
      </c>
      <c r="D89" s="124">
        <v>0</v>
      </c>
      <c r="E89" s="124">
        <v>0</v>
      </c>
      <c r="F89" s="124">
        <v>-77.846000000000004</v>
      </c>
      <c r="G89" s="124">
        <v>-135</v>
      </c>
      <c r="H89" s="118"/>
      <c r="I89" s="33">
        <v>87</v>
      </c>
      <c r="J89" s="124">
        <v>57.154000000000003</v>
      </c>
      <c r="K89" s="124">
        <v>0</v>
      </c>
      <c r="L89" s="124">
        <v>0</v>
      </c>
      <c r="M89" s="124">
        <v>0</v>
      </c>
      <c r="N89" s="124">
        <v>57.154000000000003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77.846000000000004</v>
      </c>
      <c r="AF89" s="124">
        <v>0</v>
      </c>
      <c r="AG89" s="124">
        <v>0</v>
      </c>
      <c r="AH89" s="124">
        <v>0</v>
      </c>
      <c r="AI89" s="124">
        <v>77.846000000000004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57.154000000000003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-57.154000000000003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77.846000000000004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-77.846000000000004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571.54000000000008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571.54000000000008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778.46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778.46</v>
      </c>
      <c r="DF89" s="123">
        <f t="shared" si="59"/>
        <v>135</v>
      </c>
      <c r="DG89" s="123">
        <f t="shared" si="60"/>
        <v>-57.154000000000003</v>
      </c>
      <c r="DH89" s="123">
        <f t="shared" si="61"/>
        <v>0</v>
      </c>
      <c r="DI89" s="123">
        <f t="shared" si="62"/>
        <v>0</v>
      </c>
      <c r="DJ89" s="123">
        <f t="shared" si="63"/>
        <v>-77.846000000000004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-46.57</v>
      </c>
      <c r="D90" s="124">
        <v>0</v>
      </c>
      <c r="E90" s="124">
        <v>0</v>
      </c>
      <c r="F90" s="124">
        <v>-63.43</v>
      </c>
      <c r="G90" s="124">
        <v>-110</v>
      </c>
      <c r="H90" s="118"/>
      <c r="I90" s="33">
        <v>88</v>
      </c>
      <c r="J90" s="124">
        <v>46.57</v>
      </c>
      <c r="K90" s="124">
        <v>0</v>
      </c>
      <c r="L90" s="124">
        <v>0</v>
      </c>
      <c r="M90" s="124">
        <v>0</v>
      </c>
      <c r="N90" s="124">
        <v>46.57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63.43</v>
      </c>
      <c r="AF90" s="124">
        <v>0</v>
      </c>
      <c r="AG90" s="124">
        <v>0</v>
      </c>
      <c r="AH90" s="124">
        <v>0</v>
      </c>
      <c r="AI90" s="124">
        <v>63.43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46.57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-46.57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63.43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-63.43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465.7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465.7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634.29999999999995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634.29999999999995</v>
      </c>
      <c r="DF90" s="123">
        <f t="shared" si="59"/>
        <v>110</v>
      </c>
      <c r="DG90" s="123">
        <f t="shared" si="60"/>
        <v>-46.57</v>
      </c>
      <c r="DH90" s="123">
        <f t="shared" si="61"/>
        <v>0</v>
      </c>
      <c r="DI90" s="123">
        <f t="shared" si="62"/>
        <v>0</v>
      </c>
      <c r="DJ90" s="123">
        <f t="shared" si="63"/>
        <v>-63.43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-57.154000000000003</v>
      </c>
      <c r="D91" s="124">
        <v>0</v>
      </c>
      <c r="E91" s="124">
        <v>0</v>
      </c>
      <c r="F91" s="124">
        <v>-77.846000000000004</v>
      </c>
      <c r="G91" s="124">
        <v>-135</v>
      </c>
      <c r="H91" s="118"/>
      <c r="I91" s="33">
        <v>89</v>
      </c>
      <c r="J91" s="124">
        <v>57.154000000000003</v>
      </c>
      <c r="K91" s="124">
        <v>0</v>
      </c>
      <c r="L91" s="124">
        <v>0</v>
      </c>
      <c r="M91" s="124">
        <v>0</v>
      </c>
      <c r="N91" s="124">
        <v>57.154000000000003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77.846000000000004</v>
      </c>
      <c r="AF91" s="124">
        <v>0</v>
      </c>
      <c r="AG91" s="124">
        <v>0</v>
      </c>
      <c r="AH91" s="124">
        <v>0</v>
      </c>
      <c r="AI91" s="124">
        <v>77.846000000000004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57.154000000000003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-57.154000000000003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77.846000000000004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-77.846000000000004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571.54000000000008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571.54000000000008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778.46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778.46</v>
      </c>
      <c r="DF91" s="123">
        <f t="shared" si="59"/>
        <v>135</v>
      </c>
      <c r="DG91" s="123">
        <f t="shared" si="60"/>
        <v>-57.154000000000003</v>
      </c>
      <c r="DH91" s="123">
        <f t="shared" si="61"/>
        <v>0</v>
      </c>
      <c r="DI91" s="123">
        <f t="shared" si="62"/>
        <v>0</v>
      </c>
      <c r="DJ91" s="123">
        <f t="shared" si="63"/>
        <v>-77.846000000000004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-44.453000000000003</v>
      </c>
      <c r="D92" s="124">
        <v>0</v>
      </c>
      <c r="E92" s="124">
        <v>0</v>
      </c>
      <c r="F92" s="124">
        <v>-60.546999999999997</v>
      </c>
      <c r="G92" s="124">
        <v>-105</v>
      </c>
      <c r="H92" s="118"/>
      <c r="I92" s="33">
        <v>90</v>
      </c>
      <c r="J92" s="124">
        <v>44.453000000000003</v>
      </c>
      <c r="K92" s="124">
        <v>0</v>
      </c>
      <c r="L92" s="124">
        <v>0</v>
      </c>
      <c r="M92" s="124">
        <v>0</v>
      </c>
      <c r="N92" s="124">
        <v>44.453000000000003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60.546999999999997</v>
      </c>
      <c r="AF92" s="124">
        <v>0</v>
      </c>
      <c r="AG92" s="124">
        <v>0</v>
      </c>
      <c r="AH92" s="124">
        <v>0</v>
      </c>
      <c r="AI92" s="124">
        <v>60.546999999999997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44.453000000000003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-44.453000000000003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60.546999999999997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-60.546999999999997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444.53000000000003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444.53000000000003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605.47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605.47</v>
      </c>
      <c r="DF92" s="123">
        <f t="shared" si="59"/>
        <v>105</v>
      </c>
      <c r="DG92" s="123">
        <f t="shared" si="60"/>
        <v>-44.453000000000003</v>
      </c>
      <c r="DH92" s="123">
        <f t="shared" si="61"/>
        <v>0</v>
      </c>
      <c r="DI92" s="123">
        <f t="shared" si="62"/>
        <v>0</v>
      </c>
      <c r="DJ92" s="123">
        <f t="shared" si="63"/>
        <v>-60.546999999999997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-38.932000000000002</v>
      </c>
      <c r="D93" s="124">
        <v>0</v>
      </c>
      <c r="E93" s="124">
        <v>0</v>
      </c>
      <c r="F93" s="124">
        <v>-41.067999999999998</v>
      </c>
      <c r="G93" s="124">
        <v>-80</v>
      </c>
      <c r="H93" s="118"/>
      <c r="I93" s="33">
        <v>91</v>
      </c>
      <c r="J93" s="124">
        <v>38.932000000000002</v>
      </c>
      <c r="K93" s="124">
        <v>0</v>
      </c>
      <c r="L93" s="124">
        <v>0</v>
      </c>
      <c r="M93" s="124">
        <v>0</v>
      </c>
      <c r="N93" s="124">
        <v>38.932000000000002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41.067999999999998</v>
      </c>
      <c r="AF93" s="124">
        <v>0</v>
      </c>
      <c r="AG93" s="124">
        <v>0</v>
      </c>
      <c r="AH93" s="124">
        <v>0</v>
      </c>
      <c r="AI93" s="124">
        <v>41.067999999999998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38.932000000000002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-38.932000000000002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41.067999999999998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-41.067999999999998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389.32000000000005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389.32000000000005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410.67999999999995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410.67999999999995</v>
      </c>
      <c r="DF93" s="123">
        <f t="shared" si="59"/>
        <v>80</v>
      </c>
      <c r="DG93" s="123">
        <f t="shared" si="60"/>
        <v>-38.932000000000002</v>
      </c>
      <c r="DH93" s="123">
        <f t="shared" si="61"/>
        <v>0</v>
      </c>
      <c r="DI93" s="123">
        <f t="shared" si="62"/>
        <v>0</v>
      </c>
      <c r="DJ93" s="123">
        <f t="shared" si="63"/>
        <v>-41.067999999999998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-55</v>
      </c>
      <c r="D94" s="124">
        <v>0</v>
      </c>
      <c r="E94" s="124">
        <v>0</v>
      </c>
      <c r="F94" s="124">
        <v>-12.428000000000001</v>
      </c>
      <c r="G94" s="124">
        <v>-67.427999999999997</v>
      </c>
      <c r="H94" s="118"/>
      <c r="I94" s="33">
        <v>92</v>
      </c>
      <c r="J94" s="124">
        <v>55</v>
      </c>
      <c r="K94" s="124">
        <v>0</v>
      </c>
      <c r="L94" s="124">
        <v>0</v>
      </c>
      <c r="M94" s="124">
        <v>0</v>
      </c>
      <c r="N94" s="124">
        <v>55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12.428000000000001</v>
      </c>
      <c r="AF94" s="124">
        <v>0</v>
      </c>
      <c r="AG94" s="124">
        <v>0</v>
      </c>
      <c r="AH94" s="124">
        <v>0</v>
      </c>
      <c r="AI94" s="124">
        <v>12.428000000000001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12.428000000000001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-12.428000000000001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124.28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124.28</v>
      </c>
      <c r="DF94" s="123">
        <f t="shared" si="59"/>
        <v>67.427999999999997</v>
      </c>
      <c r="DG94" s="123">
        <f t="shared" si="60"/>
        <v>-55</v>
      </c>
      <c r="DH94" s="123">
        <f t="shared" si="61"/>
        <v>0</v>
      </c>
      <c r="DI94" s="123">
        <f t="shared" si="62"/>
        <v>0</v>
      </c>
      <c r="DJ94" s="123">
        <f t="shared" si="63"/>
        <v>-12.428000000000001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-13.558</v>
      </c>
      <c r="D95" s="124">
        <v>0</v>
      </c>
      <c r="E95" s="124">
        <v>0</v>
      </c>
      <c r="F95" s="124">
        <v>0</v>
      </c>
      <c r="G95" s="124">
        <v>-13.558</v>
      </c>
      <c r="H95" s="118"/>
      <c r="I95" s="33">
        <v>93</v>
      </c>
      <c r="J95" s="124">
        <v>13.558</v>
      </c>
      <c r="K95" s="124">
        <v>0</v>
      </c>
      <c r="L95" s="124">
        <v>0</v>
      </c>
      <c r="M95" s="124">
        <v>11.442</v>
      </c>
      <c r="N95" s="124">
        <v>25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-11.442</v>
      </c>
      <c r="AG95" s="124">
        <v>0</v>
      </c>
      <c r="AH95" s="124">
        <v>0</v>
      </c>
      <c r="AI95" s="124">
        <v>-11.442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13.558</v>
      </c>
      <c r="AV95" s="125">
        <f t="shared" si="41"/>
        <v>0</v>
      </c>
      <c r="AW95" s="125">
        <f t="shared" si="41"/>
        <v>0</v>
      </c>
      <c r="AX95" s="125">
        <f t="shared" si="41"/>
        <v>11.442</v>
      </c>
      <c r="AY95" s="125">
        <f t="shared" si="42"/>
        <v>-25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135.57999999999998</v>
      </c>
      <c r="CF95" s="122">
        <f t="shared" si="51"/>
        <v>0</v>
      </c>
      <c r="CG95" s="122">
        <f t="shared" si="51"/>
        <v>0</v>
      </c>
      <c r="CH95" s="122">
        <f t="shared" si="51"/>
        <v>114.42</v>
      </c>
      <c r="CI95" s="122">
        <f t="shared" si="52"/>
        <v>250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13.558</v>
      </c>
      <c r="DG95" s="123">
        <f t="shared" si="60"/>
        <v>-25</v>
      </c>
      <c r="DH95" s="123">
        <f t="shared" si="61"/>
        <v>0</v>
      </c>
      <c r="DI95" s="123">
        <f t="shared" si="62"/>
        <v>0</v>
      </c>
      <c r="DJ95" s="123">
        <f t="shared" si="63"/>
        <v>11.442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-2.7120000000000002</v>
      </c>
      <c r="D96" s="124">
        <v>0</v>
      </c>
      <c r="E96" s="124">
        <v>0</v>
      </c>
      <c r="F96" s="124">
        <v>0</v>
      </c>
      <c r="G96" s="124">
        <v>-2.7120000000000002</v>
      </c>
      <c r="H96" s="118"/>
      <c r="I96" s="33">
        <v>94</v>
      </c>
      <c r="J96" s="124">
        <v>2.7120000000000002</v>
      </c>
      <c r="K96" s="124">
        <v>0</v>
      </c>
      <c r="L96" s="124">
        <v>0</v>
      </c>
      <c r="M96" s="124">
        <v>2.2879999999999998</v>
      </c>
      <c r="N96" s="124">
        <v>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-2.2879999999999998</v>
      </c>
      <c r="AG96" s="124">
        <v>0</v>
      </c>
      <c r="AH96" s="124">
        <v>0</v>
      </c>
      <c r="AI96" s="124">
        <v>-2.2879999999999998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2.7120000000000002</v>
      </c>
      <c r="AV96" s="125">
        <f t="shared" si="41"/>
        <v>0</v>
      </c>
      <c r="AW96" s="125">
        <f t="shared" si="41"/>
        <v>0</v>
      </c>
      <c r="AX96" s="125">
        <f t="shared" si="41"/>
        <v>2.2879999999999998</v>
      </c>
      <c r="AY96" s="125">
        <f t="shared" si="42"/>
        <v>-5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27.12</v>
      </c>
      <c r="CF96" s="122">
        <f t="shared" si="51"/>
        <v>0</v>
      </c>
      <c r="CG96" s="122">
        <f t="shared" si="51"/>
        <v>0</v>
      </c>
      <c r="CH96" s="122">
        <f t="shared" si="51"/>
        <v>22.88</v>
      </c>
      <c r="CI96" s="122">
        <f t="shared" si="52"/>
        <v>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2.7120000000000002</v>
      </c>
      <c r="DG96" s="123">
        <f t="shared" si="60"/>
        <v>-5</v>
      </c>
      <c r="DH96" s="123">
        <f t="shared" si="61"/>
        <v>0</v>
      </c>
      <c r="DI96" s="123">
        <f t="shared" si="62"/>
        <v>0</v>
      </c>
      <c r="DJ96" s="123">
        <f t="shared" si="63"/>
        <v>2.2879999999999998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0.18846399999999996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5.7207500000000001E-3</v>
      </c>
      <c r="AY99" s="129">
        <f t="shared" si="65"/>
        <v>-0.19418474999999999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0.21842224999999998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-0.21842224999999998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0.18846399999999996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5.7207499999999993E-3</v>
      </c>
      <c r="CI99" s="131">
        <f t="shared" si="70"/>
        <v>0.19418474999999999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0.21842225000000004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0.21842225000000004</v>
      </c>
      <c r="DE99" s="128"/>
      <c r="DF99" s="123">
        <f t="shared" si="59"/>
        <v>0.40688624999999995</v>
      </c>
      <c r="DG99" s="123">
        <f t="shared" si="60"/>
        <v>-0.19418474999999999</v>
      </c>
      <c r="DH99" s="123">
        <f t="shared" si="61"/>
        <v>0</v>
      </c>
      <c r="DI99" s="123">
        <f t="shared" si="62"/>
        <v>0</v>
      </c>
      <c r="DJ99" s="123">
        <f t="shared" si="63"/>
        <v>-0.21270149999999999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45068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45068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45068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26.3</v>
      </c>
      <c r="C38" s="219">
        <v>26.3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10.972360000000002</v>
      </c>
      <c r="J38" s="23">
        <f t="shared" si="6"/>
        <v>6.1357899999999992</v>
      </c>
      <c r="K38" s="23">
        <f t="shared" si="7"/>
        <v>7.9136699999999998</v>
      </c>
      <c r="L38" s="23">
        <f t="shared" si="8"/>
        <v>1.2781800000000001</v>
      </c>
      <c r="M38" s="204">
        <f t="shared" si="9"/>
        <v>26.3</v>
      </c>
      <c r="N38" s="24"/>
      <c r="P38" s="78">
        <f t="shared" si="12"/>
        <v>10.972360000000002</v>
      </c>
      <c r="Q38" s="78">
        <f t="shared" si="13"/>
        <v>6.1357899999999992</v>
      </c>
      <c r="R38" s="78">
        <f t="shared" si="14"/>
        <v>7.9136699999999998</v>
      </c>
      <c r="S38" s="78">
        <f t="shared" si="15"/>
        <v>1.2781800000000001</v>
      </c>
      <c r="T38" s="78">
        <f t="shared" si="10"/>
        <v>26.3</v>
      </c>
    </row>
    <row r="39" spans="1:20">
      <c r="A39" s="8" t="s">
        <v>81</v>
      </c>
      <c r="B39" s="219">
        <v>26.3</v>
      </c>
      <c r="C39" s="219">
        <v>26.3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10.972360000000002</v>
      </c>
      <c r="J39" s="23">
        <f t="shared" si="6"/>
        <v>6.1357899999999992</v>
      </c>
      <c r="K39" s="23">
        <f t="shared" si="7"/>
        <v>7.9136699999999998</v>
      </c>
      <c r="L39" s="23">
        <f t="shared" si="8"/>
        <v>1.2781800000000001</v>
      </c>
      <c r="M39" s="204">
        <f t="shared" si="9"/>
        <v>26.3</v>
      </c>
      <c r="N39" s="24"/>
      <c r="P39" s="78">
        <f t="shared" si="12"/>
        <v>10.972360000000002</v>
      </c>
      <c r="Q39" s="78">
        <f t="shared" si="13"/>
        <v>6.1357899999999992</v>
      </c>
      <c r="R39" s="78">
        <f t="shared" si="14"/>
        <v>7.9136699999999998</v>
      </c>
      <c r="S39" s="78">
        <f t="shared" si="15"/>
        <v>1.2781800000000001</v>
      </c>
      <c r="T39" s="78">
        <f t="shared" si="10"/>
        <v>26.3</v>
      </c>
    </row>
    <row r="40" spans="1:20">
      <c r="A40" s="8" t="s">
        <v>82</v>
      </c>
      <c r="B40" s="219">
        <v>26.3</v>
      </c>
      <c r="C40" s="219">
        <v>26.3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10.972360000000002</v>
      </c>
      <c r="J40" s="23">
        <f t="shared" si="6"/>
        <v>6.1357899999999992</v>
      </c>
      <c r="K40" s="23">
        <f t="shared" si="7"/>
        <v>7.9136699999999998</v>
      </c>
      <c r="L40" s="23">
        <f t="shared" si="8"/>
        <v>1.2781800000000001</v>
      </c>
      <c r="M40" s="204">
        <f t="shared" si="9"/>
        <v>26.3</v>
      </c>
      <c r="N40" s="24"/>
      <c r="P40" s="78">
        <f t="shared" si="12"/>
        <v>10.972360000000002</v>
      </c>
      <c r="Q40" s="78">
        <f t="shared" si="13"/>
        <v>6.1357899999999992</v>
      </c>
      <c r="R40" s="78">
        <f t="shared" si="14"/>
        <v>7.9136699999999998</v>
      </c>
      <c r="S40" s="78">
        <f t="shared" si="15"/>
        <v>1.2781800000000001</v>
      </c>
      <c r="T40" s="78">
        <f t="shared" si="10"/>
        <v>26.3</v>
      </c>
    </row>
    <row r="41" spans="1:20">
      <c r="A41" s="8" t="s">
        <v>83</v>
      </c>
      <c r="B41" s="219">
        <v>26.3</v>
      </c>
      <c r="C41" s="219">
        <v>26.3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10.972360000000002</v>
      </c>
      <c r="J41" s="23">
        <f t="shared" si="6"/>
        <v>6.1357899999999992</v>
      </c>
      <c r="K41" s="23">
        <f t="shared" si="7"/>
        <v>7.9136699999999998</v>
      </c>
      <c r="L41" s="23">
        <f t="shared" si="8"/>
        <v>1.2781800000000001</v>
      </c>
      <c r="M41" s="204">
        <f t="shared" si="9"/>
        <v>26.3</v>
      </c>
      <c r="N41" s="24"/>
      <c r="P41" s="78">
        <f t="shared" si="12"/>
        <v>10.972360000000002</v>
      </c>
      <c r="Q41" s="78">
        <f t="shared" si="13"/>
        <v>6.1357899999999992</v>
      </c>
      <c r="R41" s="78">
        <f t="shared" si="14"/>
        <v>7.9136699999999998</v>
      </c>
      <c r="S41" s="78">
        <f t="shared" si="15"/>
        <v>1.2781800000000001</v>
      </c>
      <c r="T41" s="78">
        <f t="shared" si="10"/>
        <v>26.3</v>
      </c>
    </row>
    <row r="42" spans="1:20">
      <c r="A42" s="8" t="s">
        <v>84</v>
      </c>
      <c r="B42" s="219">
        <v>26.3</v>
      </c>
      <c r="C42" s="219">
        <v>26.3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10.972360000000002</v>
      </c>
      <c r="J42" s="23">
        <f t="shared" si="6"/>
        <v>6.1357899999999992</v>
      </c>
      <c r="K42" s="23">
        <f t="shared" si="7"/>
        <v>7.9136699999999998</v>
      </c>
      <c r="L42" s="23">
        <f t="shared" si="8"/>
        <v>1.2781800000000001</v>
      </c>
      <c r="M42" s="204">
        <f t="shared" si="9"/>
        <v>26.3</v>
      </c>
      <c r="N42" s="24"/>
      <c r="P42" s="78">
        <f t="shared" si="12"/>
        <v>10.972360000000002</v>
      </c>
      <c r="Q42" s="78">
        <f t="shared" si="13"/>
        <v>6.1357899999999992</v>
      </c>
      <c r="R42" s="78">
        <f t="shared" si="14"/>
        <v>7.9136699999999998</v>
      </c>
      <c r="S42" s="78">
        <f t="shared" si="15"/>
        <v>1.2781800000000001</v>
      </c>
      <c r="T42" s="78">
        <f t="shared" si="10"/>
        <v>26.3</v>
      </c>
    </row>
    <row r="43" spans="1:20">
      <c r="A43" s="8" t="s">
        <v>85</v>
      </c>
      <c r="B43" s="219">
        <v>26.3</v>
      </c>
      <c r="C43" s="219">
        <v>26.3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10.972360000000002</v>
      </c>
      <c r="J43" s="23">
        <f t="shared" si="6"/>
        <v>6.1357899999999992</v>
      </c>
      <c r="K43" s="23">
        <f t="shared" si="7"/>
        <v>7.9136699999999998</v>
      </c>
      <c r="L43" s="23">
        <f t="shared" si="8"/>
        <v>1.2781800000000001</v>
      </c>
      <c r="M43" s="204">
        <f t="shared" si="9"/>
        <v>26.3</v>
      </c>
      <c r="N43" s="24"/>
      <c r="P43" s="78">
        <f t="shared" si="12"/>
        <v>10.972360000000002</v>
      </c>
      <c r="Q43" s="78">
        <f t="shared" si="13"/>
        <v>6.1357899999999992</v>
      </c>
      <c r="R43" s="78">
        <f t="shared" si="14"/>
        <v>7.9136699999999998</v>
      </c>
      <c r="S43" s="78">
        <f t="shared" si="15"/>
        <v>1.2781800000000001</v>
      </c>
      <c r="T43" s="78">
        <f t="shared" si="10"/>
        <v>26.3</v>
      </c>
    </row>
    <row r="44" spans="1:20">
      <c r="A44" s="8" t="s">
        <v>86</v>
      </c>
      <c r="B44" s="219">
        <v>26.3</v>
      </c>
      <c r="C44" s="219">
        <v>26.3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10.972360000000002</v>
      </c>
      <c r="J44" s="23">
        <f t="shared" si="6"/>
        <v>6.1357899999999992</v>
      </c>
      <c r="K44" s="23">
        <f t="shared" si="7"/>
        <v>7.9136699999999998</v>
      </c>
      <c r="L44" s="23">
        <f t="shared" si="8"/>
        <v>1.2781800000000001</v>
      </c>
      <c r="M44" s="204">
        <f t="shared" si="9"/>
        <v>26.3</v>
      </c>
      <c r="N44" s="24"/>
      <c r="P44" s="78">
        <f t="shared" si="12"/>
        <v>10.972360000000002</v>
      </c>
      <c r="Q44" s="78">
        <f t="shared" si="13"/>
        <v>6.1357899999999992</v>
      </c>
      <c r="R44" s="78">
        <f t="shared" si="14"/>
        <v>7.9136699999999998</v>
      </c>
      <c r="S44" s="78">
        <f t="shared" si="15"/>
        <v>1.2781800000000001</v>
      </c>
      <c r="T44" s="78">
        <f t="shared" si="10"/>
        <v>26.3</v>
      </c>
    </row>
    <row r="45" spans="1:20">
      <c r="A45" s="8" t="s">
        <v>87</v>
      </c>
      <c r="B45" s="219">
        <v>26.3</v>
      </c>
      <c r="C45" s="219">
        <v>26.3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10.972360000000002</v>
      </c>
      <c r="J45" s="23">
        <f t="shared" si="6"/>
        <v>6.1357899999999992</v>
      </c>
      <c r="K45" s="23">
        <f t="shared" si="7"/>
        <v>7.9136699999999998</v>
      </c>
      <c r="L45" s="23">
        <f t="shared" si="8"/>
        <v>1.2781800000000001</v>
      </c>
      <c r="M45" s="204">
        <f t="shared" si="9"/>
        <v>26.3</v>
      </c>
      <c r="N45" s="24"/>
      <c r="P45" s="78">
        <f t="shared" si="12"/>
        <v>10.972360000000002</v>
      </c>
      <c r="Q45" s="78">
        <f t="shared" si="13"/>
        <v>6.1357899999999992</v>
      </c>
      <c r="R45" s="78">
        <f t="shared" si="14"/>
        <v>7.9136699999999998</v>
      </c>
      <c r="S45" s="78">
        <f t="shared" si="15"/>
        <v>1.2781800000000001</v>
      </c>
      <c r="T45" s="78">
        <f t="shared" si="10"/>
        <v>26.3</v>
      </c>
    </row>
    <row r="46" spans="1:20">
      <c r="A46" s="8" t="s">
        <v>88</v>
      </c>
      <c r="B46" s="219">
        <v>26.3</v>
      </c>
      <c r="C46" s="219">
        <v>26.3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10.972360000000002</v>
      </c>
      <c r="J46" s="23">
        <f t="shared" si="6"/>
        <v>6.1357899999999992</v>
      </c>
      <c r="K46" s="23">
        <f t="shared" si="7"/>
        <v>7.9136699999999998</v>
      </c>
      <c r="L46" s="23">
        <f t="shared" si="8"/>
        <v>1.2781800000000001</v>
      </c>
      <c r="M46" s="204">
        <f t="shared" si="9"/>
        <v>26.3</v>
      </c>
      <c r="N46" s="24"/>
      <c r="P46" s="78">
        <f t="shared" si="12"/>
        <v>10.972360000000002</v>
      </c>
      <c r="Q46" s="78">
        <f t="shared" si="13"/>
        <v>6.1357899999999992</v>
      </c>
      <c r="R46" s="78">
        <f t="shared" si="14"/>
        <v>7.9136699999999998</v>
      </c>
      <c r="S46" s="78">
        <f t="shared" si="15"/>
        <v>1.2781800000000001</v>
      </c>
      <c r="T46" s="78">
        <f t="shared" si="10"/>
        <v>26.3</v>
      </c>
    </row>
    <row r="47" spans="1:20">
      <c r="A47" s="8" t="s">
        <v>89</v>
      </c>
      <c r="B47" s="219">
        <v>26.3</v>
      </c>
      <c r="C47" s="219">
        <v>26.3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10.972360000000002</v>
      </c>
      <c r="J47" s="23">
        <f t="shared" si="6"/>
        <v>6.1357899999999992</v>
      </c>
      <c r="K47" s="23">
        <f t="shared" si="7"/>
        <v>7.9136699999999998</v>
      </c>
      <c r="L47" s="23">
        <f t="shared" si="8"/>
        <v>1.2781800000000001</v>
      </c>
      <c r="M47" s="204">
        <f t="shared" si="9"/>
        <v>26.3</v>
      </c>
      <c r="N47" s="24"/>
      <c r="P47" s="78">
        <f t="shared" si="12"/>
        <v>10.972360000000002</v>
      </c>
      <c r="Q47" s="78">
        <f t="shared" si="13"/>
        <v>6.1357899999999992</v>
      </c>
      <c r="R47" s="78">
        <f t="shared" si="14"/>
        <v>7.9136699999999998</v>
      </c>
      <c r="S47" s="78">
        <f t="shared" si="15"/>
        <v>1.2781800000000001</v>
      </c>
      <c r="T47" s="78">
        <f t="shared" si="10"/>
        <v>26.3</v>
      </c>
    </row>
    <row r="48" spans="1:20">
      <c r="A48" s="8" t="s">
        <v>90</v>
      </c>
      <c r="B48" s="219">
        <v>26.3</v>
      </c>
      <c r="C48" s="219">
        <v>26.3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10.972360000000002</v>
      </c>
      <c r="J48" s="23">
        <f t="shared" si="6"/>
        <v>6.1357899999999992</v>
      </c>
      <c r="K48" s="23">
        <f t="shared" si="7"/>
        <v>7.9136699999999998</v>
      </c>
      <c r="L48" s="23">
        <f t="shared" si="8"/>
        <v>1.2781800000000001</v>
      </c>
      <c r="M48" s="204">
        <f t="shared" si="9"/>
        <v>26.3</v>
      </c>
      <c r="N48" s="24"/>
      <c r="P48" s="78">
        <f t="shared" si="12"/>
        <v>10.972360000000002</v>
      </c>
      <c r="Q48" s="78">
        <f t="shared" si="13"/>
        <v>6.1357899999999992</v>
      </c>
      <c r="R48" s="78">
        <f t="shared" si="14"/>
        <v>7.9136699999999998</v>
      </c>
      <c r="S48" s="78">
        <f t="shared" si="15"/>
        <v>1.2781800000000001</v>
      </c>
      <c r="T48" s="78">
        <f t="shared" si="10"/>
        <v>26.3</v>
      </c>
    </row>
    <row r="49" spans="1:20">
      <c r="A49" s="8" t="s">
        <v>91</v>
      </c>
      <c r="B49" s="219">
        <v>26.3</v>
      </c>
      <c r="C49" s="219">
        <v>26.3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10.972360000000002</v>
      </c>
      <c r="J49" s="23">
        <f t="shared" si="6"/>
        <v>6.1357899999999992</v>
      </c>
      <c r="K49" s="23">
        <f t="shared" si="7"/>
        <v>7.9136699999999998</v>
      </c>
      <c r="L49" s="23">
        <f t="shared" si="8"/>
        <v>1.2781800000000001</v>
      </c>
      <c r="M49" s="204">
        <f t="shared" si="9"/>
        <v>26.3</v>
      </c>
      <c r="N49" s="24"/>
      <c r="P49" s="78">
        <f t="shared" si="12"/>
        <v>10.972360000000002</v>
      </c>
      <c r="Q49" s="78">
        <f t="shared" si="13"/>
        <v>6.1357899999999992</v>
      </c>
      <c r="R49" s="78">
        <f t="shared" si="14"/>
        <v>7.9136699999999998</v>
      </c>
      <c r="S49" s="78">
        <f t="shared" si="15"/>
        <v>1.2781800000000001</v>
      </c>
      <c r="T49" s="78">
        <f t="shared" si="10"/>
        <v>26.3</v>
      </c>
    </row>
    <row r="50" spans="1:20">
      <c r="A50" s="8" t="s">
        <v>92</v>
      </c>
      <c r="B50" s="219">
        <v>26.3</v>
      </c>
      <c r="C50" s="219">
        <v>26.3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10.972360000000002</v>
      </c>
      <c r="J50" s="23">
        <f t="shared" si="6"/>
        <v>6.1357899999999992</v>
      </c>
      <c r="K50" s="23">
        <f t="shared" si="7"/>
        <v>7.9136699999999998</v>
      </c>
      <c r="L50" s="23">
        <f t="shared" si="8"/>
        <v>1.2781800000000001</v>
      </c>
      <c r="M50" s="204">
        <f t="shared" si="9"/>
        <v>26.3</v>
      </c>
      <c r="N50" s="24"/>
      <c r="P50" s="78">
        <f t="shared" si="12"/>
        <v>10.972360000000002</v>
      </c>
      <c r="Q50" s="78">
        <f t="shared" si="13"/>
        <v>6.1357899999999992</v>
      </c>
      <c r="R50" s="78">
        <f t="shared" si="14"/>
        <v>7.9136699999999998</v>
      </c>
      <c r="S50" s="78">
        <f t="shared" si="15"/>
        <v>1.2781800000000001</v>
      </c>
      <c r="T50" s="78">
        <f t="shared" si="10"/>
        <v>26.3</v>
      </c>
    </row>
    <row r="51" spans="1:20">
      <c r="A51" s="8" t="s">
        <v>93</v>
      </c>
      <c r="B51" s="219">
        <v>26.3</v>
      </c>
      <c r="C51" s="219">
        <v>26.3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10.972360000000002</v>
      </c>
      <c r="J51" s="23">
        <f t="shared" si="6"/>
        <v>6.1357899999999992</v>
      </c>
      <c r="K51" s="23">
        <f t="shared" si="7"/>
        <v>7.9136699999999998</v>
      </c>
      <c r="L51" s="23">
        <f t="shared" si="8"/>
        <v>1.2781800000000001</v>
      </c>
      <c r="M51" s="204">
        <f t="shared" si="9"/>
        <v>26.3</v>
      </c>
      <c r="N51" s="24"/>
      <c r="P51" s="78">
        <f t="shared" si="12"/>
        <v>10.972360000000002</v>
      </c>
      <c r="Q51" s="78">
        <f t="shared" si="13"/>
        <v>6.1357899999999992</v>
      </c>
      <c r="R51" s="78">
        <f t="shared" si="14"/>
        <v>7.9136699999999998</v>
      </c>
      <c r="S51" s="78">
        <f t="shared" si="15"/>
        <v>1.2781800000000001</v>
      </c>
      <c r="T51" s="78">
        <f t="shared" si="10"/>
        <v>26.3</v>
      </c>
    </row>
    <row r="52" spans="1:20">
      <c r="A52" s="8" t="s">
        <v>94</v>
      </c>
      <c r="B52" s="219">
        <v>26.3</v>
      </c>
      <c r="C52" s="219">
        <v>26.3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10.972360000000002</v>
      </c>
      <c r="J52" s="23">
        <f t="shared" si="6"/>
        <v>6.1357899999999992</v>
      </c>
      <c r="K52" s="23">
        <f t="shared" si="7"/>
        <v>7.9136699999999998</v>
      </c>
      <c r="L52" s="23">
        <f t="shared" si="8"/>
        <v>1.2781800000000001</v>
      </c>
      <c r="M52" s="204">
        <f t="shared" si="9"/>
        <v>26.3</v>
      </c>
      <c r="N52" s="24"/>
      <c r="P52" s="78">
        <f t="shared" si="12"/>
        <v>10.972360000000002</v>
      </c>
      <c r="Q52" s="78">
        <f t="shared" si="13"/>
        <v>6.1357899999999992</v>
      </c>
      <c r="R52" s="78">
        <f t="shared" si="14"/>
        <v>7.9136699999999998</v>
      </c>
      <c r="S52" s="78">
        <f t="shared" si="15"/>
        <v>1.2781800000000001</v>
      </c>
      <c r="T52" s="78">
        <f t="shared" si="10"/>
        <v>26.3</v>
      </c>
    </row>
    <row r="53" spans="1:20">
      <c r="A53" s="8" t="s">
        <v>95</v>
      </c>
      <c r="B53" s="219">
        <v>26.3</v>
      </c>
      <c r="C53" s="219">
        <v>26.3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10.972360000000002</v>
      </c>
      <c r="J53" s="23">
        <f t="shared" si="6"/>
        <v>6.1357899999999992</v>
      </c>
      <c r="K53" s="23">
        <f t="shared" si="7"/>
        <v>7.9136699999999998</v>
      </c>
      <c r="L53" s="23">
        <f t="shared" si="8"/>
        <v>1.2781800000000001</v>
      </c>
      <c r="M53" s="204">
        <f t="shared" si="9"/>
        <v>26.3</v>
      </c>
      <c r="N53" s="24"/>
      <c r="P53" s="78">
        <f t="shared" si="12"/>
        <v>10.972360000000002</v>
      </c>
      <c r="Q53" s="78">
        <f t="shared" si="13"/>
        <v>6.1357899999999992</v>
      </c>
      <c r="R53" s="78">
        <f t="shared" si="14"/>
        <v>7.9136699999999998</v>
      </c>
      <c r="S53" s="78">
        <f t="shared" si="15"/>
        <v>1.2781800000000001</v>
      </c>
      <c r="T53" s="78">
        <f t="shared" si="10"/>
        <v>26.3</v>
      </c>
    </row>
    <row r="54" spans="1:20">
      <c r="A54" s="8" t="s">
        <v>96</v>
      </c>
      <c r="B54" s="219">
        <v>26.3</v>
      </c>
      <c r="C54" s="219">
        <v>26.3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10.972360000000002</v>
      </c>
      <c r="J54" s="23">
        <f t="shared" si="6"/>
        <v>6.1357899999999992</v>
      </c>
      <c r="K54" s="23">
        <f t="shared" si="7"/>
        <v>7.9136699999999998</v>
      </c>
      <c r="L54" s="23">
        <f t="shared" si="8"/>
        <v>1.2781800000000001</v>
      </c>
      <c r="M54" s="204">
        <f t="shared" si="9"/>
        <v>26.3</v>
      </c>
      <c r="N54" s="24"/>
      <c r="P54" s="78">
        <f t="shared" si="12"/>
        <v>10.972360000000002</v>
      </c>
      <c r="Q54" s="78">
        <f t="shared" si="13"/>
        <v>6.1357899999999992</v>
      </c>
      <c r="R54" s="78">
        <f t="shared" si="14"/>
        <v>7.9136699999999998</v>
      </c>
      <c r="S54" s="78">
        <f t="shared" si="15"/>
        <v>1.2781800000000001</v>
      </c>
      <c r="T54" s="78">
        <f t="shared" si="10"/>
        <v>26.3</v>
      </c>
    </row>
    <row r="55" spans="1:20">
      <c r="A55" s="8" t="s">
        <v>97</v>
      </c>
      <c r="B55" s="219">
        <v>26.3</v>
      </c>
      <c r="C55" s="219">
        <v>26.3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10.972360000000002</v>
      </c>
      <c r="J55" s="23">
        <f t="shared" si="6"/>
        <v>6.1357899999999992</v>
      </c>
      <c r="K55" s="23">
        <f t="shared" si="7"/>
        <v>7.9136699999999998</v>
      </c>
      <c r="L55" s="23">
        <f t="shared" si="8"/>
        <v>1.2781800000000001</v>
      </c>
      <c r="M55" s="204">
        <f t="shared" si="9"/>
        <v>26.3</v>
      </c>
      <c r="N55" s="24"/>
      <c r="P55" s="78">
        <f t="shared" si="12"/>
        <v>10.972360000000002</v>
      </c>
      <c r="Q55" s="78">
        <f t="shared" si="13"/>
        <v>6.1357899999999992</v>
      </c>
      <c r="R55" s="78">
        <f t="shared" si="14"/>
        <v>7.9136699999999998</v>
      </c>
      <c r="S55" s="78">
        <f t="shared" si="15"/>
        <v>1.2781800000000001</v>
      </c>
      <c r="T55" s="78">
        <f t="shared" si="10"/>
        <v>26.3</v>
      </c>
    </row>
    <row r="56" spans="1:20">
      <c r="A56" s="8" t="s">
        <v>98</v>
      </c>
      <c r="B56" s="219">
        <v>26.3</v>
      </c>
      <c r="C56" s="219">
        <v>26.3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10.972360000000002</v>
      </c>
      <c r="J56" s="23">
        <f t="shared" si="6"/>
        <v>6.1357899999999992</v>
      </c>
      <c r="K56" s="23">
        <f t="shared" si="7"/>
        <v>7.9136699999999998</v>
      </c>
      <c r="L56" s="23">
        <f t="shared" si="8"/>
        <v>1.2781800000000001</v>
      </c>
      <c r="M56" s="204">
        <f t="shared" si="9"/>
        <v>26.3</v>
      </c>
      <c r="N56" s="24"/>
      <c r="P56" s="78">
        <f t="shared" si="12"/>
        <v>10.972360000000002</v>
      </c>
      <c r="Q56" s="78">
        <f t="shared" si="13"/>
        <v>6.1357899999999992</v>
      </c>
      <c r="R56" s="78">
        <f t="shared" si="14"/>
        <v>7.9136699999999998</v>
      </c>
      <c r="S56" s="78">
        <f t="shared" si="15"/>
        <v>1.2781800000000001</v>
      </c>
      <c r="T56" s="78">
        <f t="shared" si="10"/>
        <v>26.3</v>
      </c>
    </row>
    <row r="57" spans="1:20">
      <c r="A57" s="8" t="s">
        <v>99</v>
      </c>
      <c r="B57" s="219">
        <v>26.3</v>
      </c>
      <c r="C57" s="219">
        <v>26.3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10.972360000000002</v>
      </c>
      <c r="J57" s="23">
        <f t="shared" si="6"/>
        <v>6.1357899999999992</v>
      </c>
      <c r="K57" s="23">
        <f t="shared" si="7"/>
        <v>7.9136699999999998</v>
      </c>
      <c r="L57" s="23">
        <f t="shared" si="8"/>
        <v>1.2781800000000001</v>
      </c>
      <c r="M57" s="204">
        <f t="shared" si="9"/>
        <v>26.3</v>
      </c>
      <c r="N57" s="24"/>
      <c r="P57" s="78">
        <f t="shared" si="12"/>
        <v>10.972360000000002</v>
      </c>
      <c r="Q57" s="78">
        <f t="shared" si="13"/>
        <v>6.1357899999999992</v>
      </c>
      <c r="R57" s="78">
        <f t="shared" si="14"/>
        <v>7.9136699999999998</v>
      </c>
      <c r="S57" s="78">
        <f t="shared" si="15"/>
        <v>1.2781800000000001</v>
      </c>
      <c r="T57" s="78">
        <f t="shared" si="10"/>
        <v>26.3</v>
      </c>
    </row>
    <row r="58" spans="1:20">
      <c r="A58" s="8" t="s">
        <v>100</v>
      </c>
      <c r="B58" s="219">
        <v>26.3</v>
      </c>
      <c r="C58" s="219">
        <v>26.3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10.972360000000002</v>
      </c>
      <c r="J58" s="23">
        <f t="shared" si="6"/>
        <v>6.1357899999999992</v>
      </c>
      <c r="K58" s="23">
        <f t="shared" si="7"/>
        <v>7.9136699999999998</v>
      </c>
      <c r="L58" s="23">
        <f t="shared" si="8"/>
        <v>1.2781800000000001</v>
      </c>
      <c r="M58" s="204">
        <f t="shared" si="9"/>
        <v>26.3</v>
      </c>
      <c r="N58" s="24"/>
      <c r="P58" s="78">
        <f t="shared" si="12"/>
        <v>10.972360000000002</v>
      </c>
      <c r="Q58" s="78">
        <f t="shared" si="13"/>
        <v>6.1357899999999992</v>
      </c>
      <c r="R58" s="78">
        <f t="shared" si="14"/>
        <v>7.9136699999999998</v>
      </c>
      <c r="S58" s="78">
        <f t="shared" si="15"/>
        <v>1.2781800000000001</v>
      </c>
      <c r="T58" s="78">
        <f t="shared" si="10"/>
        <v>26.3</v>
      </c>
    </row>
    <row r="59" spans="1:20">
      <c r="A59" s="8" t="s">
        <v>101</v>
      </c>
      <c r="B59" s="219">
        <v>26.3</v>
      </c>
      <c r="C59" s="219">
        <v>26.3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10.972360000000002</v>
      </c>
      <c r="J59" s="23">
        <f t="shared" si="6"/>
        <v>6.1357899999999992</v>
      </c>
      <c r="K59" s="23">
        <f t="shared" si="7"/>
        <v>7.9136699999999998</v>
      </c>
      <c r="L59" s="23">
        <f t="shared" si="8"/>
        <v>1.2781800000000001</v>
      </c>
      <c r="M59" s="204">
        <f t="shared" si="9"/>
        <v>26.3</v>
      </c>
      <c r="N59" s="24"/>
      <c r="P59" s="78">
        <f t="shared" si="12"/>
        <v>10.972360000000002</v>
      </c>
      <c r="Q59" s="78">
        <f t="shared" si="13"/>
        <v>6.1357899999999992</v>
      </c>
      <c r="R59" s="78">
        <f t="shared" si="14"/>
        <v>7.9136699999999998</v>
      </c>
      <c r="S59" s="78">
        <f t="shared" si="15"/>
        <v>1.2781800000000001</v>
      </c>
      <c r="T59" s="78">
        <f t="shared" si="10"/>
        <v>26.3</v>
      </c>
    </row>
    <row r="60" spans="1:20">
      <c r="A60" s="8" t="s">
        <v>102</v>
      </c>
      <c r="B60" s="219">
        <v>26.3</v>
      </c>
      <c r="C60" s="219">
        <v>26.3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10.972360000000002</v>
      </c>
      <c r="J60" s="23">
        <f t="shared" si="6"/>
        <v>6.1357899999999992</v>
      </c>
      <c r="K60" s="23">
        <f t="shared" si="7"/>
        <v>7.9136699999999998</v>
      </c>
      <c r="L60" s="23">
        <f t="shared" si="8"/>
        <v>1.2781800000000001</v>
      </c>
      <c r="M60" s="204">
        <f t="shared" si="9"/>
        <v>26.3</v>
      </c>
      <c r="N60" s="24"/>
      <c r="P60" s="78">
        <f t="shared" si="12"/>
        <v>10.972360000000002</v>
      </c>
      <c r="Q60" s="78">
        <f t="shared" si="13"/>
        <v>6.1357899999999992</v>
      </c>
      <c r="R60" s="78">
        <f t="shared" si="14"/>
        <v>7.9136699999999998</v>
      </c>
      <c r="S60" s="78">
        <f t="shared" si="15"/>
        <v>1.2781800000000001</v>
      </c>
      <c r="T60" s="78">
        <f t="shared" si="10"/>
        <v>26.3</v>
      </c>
    </row>
    <row r="61" spans="1:20">
      <c r="A61" s="8" t="s">
        <v>103</v>
      </c>
      <c r="B61" s="219">
        <v>26.3</v>
      </c>
      <c r="C61" s="219">
        <v>26.3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10.972360000000002</v>
      </c>
      <c r="J61" s="23">
        <f t="shared" si="6"/>
        <v>6.1357899999999992</v>
      </c>
      <c r="K61" s="23">
        <f t="shared" si="7"/>
        <v>7.9136699999999998</v>
      </c>
      <c r="L61" s="23">
        <f t="shared" si="8"/>
        <v>1.2781800000000001</v>
      </c>
      <c r="M61" s="204">
        <f t="shared" si="9"/>
        <v>26.3</v>
      </c>
      <c r="N61" s="24"/>
      <c r="P61" s="78">
        <f t="shared" si="12"/>
        <v>10.972360000000002</v>
      </c>
      <c r="Q61" s="78">
        <f t="shared" si="13"/>
        <v>6.1357899999999992</v>
      </c>
      <c r="R61" s="78">
        <f t="shared" si="14"/>
        <v>7.9136699999999998</v>
      </c>
      <c r="S61" s="78">
        <f t="shared" si="15"/>
        <v>1.2781800000000001</v>
      </c>
      <c r="T61" s="78">
        <f t="shared" si="10"/>
        <v>26.3</v>
      </c>
    </row>
    <row r="62" spans="1:20">
      <c r="A62" s="8" t="s">
        <v>104</v>
      </c>
      <c r="B62" s="219">
        <v>26.3</v>
      </c>
      <c r="C62" s="219">
        <v>26.3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10.972360000000002</v>
      </c>
      <c r="J62" s="23">
        <f t="shared" si="6"/>
        <v>6.1357899999999992</v>
      </c>
      <c r="K62" s="23">
        <f t="shared" si="7"/>
        <v>7.9136699999999998</v>
      </c>
      <c r="L62" s="23">
        <f t="shared" si="8"/>
        <v>1.2781800000000001</v>
      </c>
      <c r="M62" s="204">
        <f t="shared" si="9"/>
        <v>26.3</v>
      </c>
      <c r="N62" s="24"/>
      <c r="P62" s="78">
        <f t="shared" si="12"/>
        <v>10.972360000000002</v>
      </c>
      <c r="Q62" s="78">
        <f t="shared" si="13"/>
        <v>6.1357899999999992</v>
      </c>
      <c r="R62" s="78">
        <f t="shared" si="14"/>
        <v>7.9136699999999998</v>
      </c>
      <c r="S62" s="78">
        <f t="shared" si="15"/>
        <v>1.2781800000000001</v>
      </c>
      <c r="T62" s="78">
        <f t="shared" si="10"/>
        <v>26.3</v>
      </c>
    </row>
    <row r="63" spans="1:20">
      <c r="A63" s="8" t="s">
        <v>105</v>
      </c>
      <c r="B63" s="219">
        <v>26.3</v>
      </c>
      <c r="C63" s="219">
        <v>26.3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10.972360000000002</v>
      </c>
      <c r="J63" s="23">
        <f t="shared" si="6"/>
        <v>6.1357899999999992</v>
      </c>
      <c r="K63" s="23">
        <f t="shared" si="7"/>
        <v>7.9136699999999998</v>
      </c>
      <c r="L63" s="23">
        <f t="shared" si="8"/>
        <v>1.2781800000000001</v>
      </c>
      <c r="M63" s="204">
        <f t="shared" si="9"/>
        <v>26.3</v>
      </c>
      <c r="N63" s="24"/>
      <c r="P63" s="78">
        <f t="shared" si="12"/>
        <v>10.972360000000002</v>
      </c>
      <c r="Q63" s="78">
        <f t="shared" si="13"/>
        <v>6.1357899999999992</v>
      </c>
      <c r="R63" s="78">
        <f t="shared" si="14"/>
        <v>7.9136699999999998</v>
      </c>
      <c r="S63" s="78">
        <f t="shared" si="15"/>
        <v>1.2781800000000001</v>
      </c>
      <c r="T63" s="78">
        <f t="shared" si="10"/>
        <v>26.3</v>
      </c>
    </row>
    <row r="64" spans="1:20">
      <c r="A64" s="8" t="s">
        <v>106</v>
      </c>
      <c r="B64" s="219">
        <v>26.3</v>
      </c>
      <c r="C64" s="219">
        <v>26.3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10.972360000000002</v>
      </c>
      <c r="J64" s="23">
        <f t="shared" si="6"/>
        <v>6.1357899999999992</v>
      </c>
      <c r="K64" s="23">
        <f t="shared" si="7"/>
        <v>7.9136699999999998</v>
      </c>
      <c r="L64" s="23">
        <f t="shared" si="8"/>
        <v>1.2781800000000001</v>
      </c>
      <c r="M64" s="204">
        <f t="shared" si="9"/>
        <v>26.3</v>
      </c>
      <c r="N64" s="24"/>
      <c r="P64" s="78">
        <f t="shared" si="12"/>
        <v>10.972360000000002</v>
      </c>
      <c r="Q64" s="78">
        <f t="shared" si="13"/>
        <v>6.1357899999999992</v>
      </c>
      <c r="R64" s="78">
        <f t="shared" si="14"/>
        <v>7.9136699999999998</v>
      </c>
      <c r="S64" s="78">
        <f t="shared" si="15"/>
        <v>1.2781800000000001</v>
      </c>
      <c r="T64" s="78">
        <f t="shared" si="10"/>
        <v>26.3</v>
      </c>
    </row>
    <row r="65" spans="1:20">
      <c r="A65" s="8" t="s">
        <v>107</v>
      </c>
      <c r="B65" s="219">
        <v>26.3</v>
      </c>
      <c r="C65" s="219">
        <v>26.3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10.972360000000002</v>
      </c>
      <c r="J65" s="23">
        <f t="shared" si="6"/>
        <v>6.1357899999999992</v>
      </c>
      <c r="K65" s="23">
        <f t="shared" si="7"/>
        <v>7.9136699999999998</v>
      </c>
      <c r="L65" s="23">
        <f t="shared" si="8"/>
        <v>1.2781800000000001</v>
      </c>
      <c r="M65" s="204">
        <f t="shared" si="9"/>
        <v>26.3</v>
      </c>
      <c r="N65" s="24"/>
      <c r="P65" s="78">
        <f t="shared" si="12"/>
        <v>10.972360000000002</v>
      </c>
      <c r="Q65" s="78">
        <f t="shared" si="13"/>
        <v>6.1357899999999992</v>
      </c>
      <c r="R65" s="78">
        <f t="shared" si="14"/>
        <v>7.9136699999999998</v>
      </c>
      <c r="S65" s="78">
        <f t="shared" si="15"/>
        <v>1.2781800000000001</v>
      </c>
      <c r="T65" s="78">
        <f t="shared" si="10"/>
        <v>26.3</v>
      </c>
    </row>
    <row r="66" spans="1:20">
      <c r="A66" s="8" t="s">
        <v>108</v>
      </c>
      <c r="B66" s="219">
        <v>26.3</v>
      </c>
      <c r="C66" s="219">
        <v>26.3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10.972360000000002</v>
      </c>
      <c r="J66" s="23">
        <f t="shared" si="6"/>
        <v>6.1357899999999992</v>
      </c>
      <c r="K66" s="23">
        <f t="shared" si="7"/>
        <v>7.9136699999999998</v>
      </c>
      <c r="L66" s="23">
        <f t="shared" si="8"/>
        <v>1.2781800000000001</v>
      </c>
      <c r="M66" s="204">
        <f t="shared" si="9"/>
        <v>26.3</v>
      </c>
      <c r="N66" s="24"/>
      <c r="P66" s="78">
        <f t="shared" si="12"/>
        <v>10.972360000000002</v>
      </c>
      <c r="Q66" s="78">
        <f t="shared" si="13"/>
        <v>6.1357899999999992</v>
      </c>
      <c r="R66" s="78">
        <f t="shared" si="14"/>
        <v>7.9136699999999998</v>
      </c>
      <c r="S66" s="78">
        <f t="shared" si="15"/>
        <v>1.2781800000000001</v>
      </c>
      <c r="T66" s="78">
        <f t="shared" si="10"/>
        <v>26.3</v>
      </c>
    </row>
    <row r="67" spans="1:20">
      <c r="A67" s="8" t="s">
        <v>109</v>
      </c>
      <c r="B67" s="219">
        <v>26.3</v>
      </c>
      <c r="C67" s="219">
        <v>26.3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10.972360000000002</v>
      </c>
      <c r="J67" s="23">
        <f t="shared" si="6"/>
        <v>6.1357899999999992</v>
      </c>
      <c r="K67" s="23">
        <f t="shared" si="7"/>
        <v>7.9136699999999998</v>
      </c>
      <c r="L67" s="23">
        <f t="shared" si="8"/>
        <v>1.2781800000000001</v>
      </c>
      <c r="M67" s="204">
        <f t="shared" si="9"/>
        <v>26.3</v>
      </c>
      <c r="N67" s="24"/>
      <c r="P67" s="78">
        <f t="shared" ref="P67:P98" si="17">I67</f>
        <v>10.972360000000002</v>
      </c>
      <c r="Q67" s="78">
        <f t="shared" ref="Q67:Q98" si="18">J67</f>
        <v>6.1357899999999992</v>
      </c>
      <c r="R67" s="78">
        <f t="shared" ref="R67:R98" si="19">K67</f>
        <v>7.9136699999999998</v>
      </c>
      <c r="S67" s="78">
        <f t="shared" ref="S67:S98" si="20">L67</f>
        <v>1.2781800000000001</v>
      </c>
      <c r="T67" s="78">
        <f t="shared" si="10"/>
        <v>26.3</v>
      </c>
    </row>
    <row r="68" spans="1:20">
      <c r="A68" s="8" t="s">
        <v>110</v>
      </c>
      <c r="B68" s="219">
        <v>26.3</v>
      </c>
      <c r="C68" s="219">
        <v>26.3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10.972360000000002</v>
      </c>
      <c r="J68" s="23">
        <f t="shared" ref="J68:J98" si="22">C68*E68/100</f>
        <v>6.1357899999999992</v>
      </c>
      <c r="K68" s="23">
        <f t="shared" ref="K68:K98" si="23">C68*F68/100</f>
        <v>7.9136699999999998</v>
      </c>
      <c r="L68" s="23">
        <f t="shared" ref="L68:L98" si="24">C68*G68/100</f>
        <v>1.2781800000000001</v>
      </c>
      <c r="M68" s="204">
        <f t="shared" ref="M68:M98" si="25">SUM(I68:L68)</f>
        <v>26.3</v>
      </c>
      <c r="N68" s="24"/>
      <c r="P68" s="78">
        <f t="shared" si="17"/>
        <v>10.972360000000002</v>
      </c>
      <c r="Q68" s="78">
        <f t="shared" si="18"/>
        <v>6.1357899999999992</v>
      </c>
      <c r="R68" s="78">
        <f t="shared" si="19"/>
        <v>7.9136699999999998</v>
      </c>
      <c r="S68" s="78">
        <f t="shared" si="20"/>
        <v>1.2781800000000001</v>
      </c>
      <c r="T68" s="78">
        <f t="shared" ref="T68:T99" si="26">SUM(P68:S68)</f>
        <v>26.3</v>
      </c>
    </row>
    <row r="69" spans="1:20">
      <c r="A69" s="8" t="s">
        <v>111</v>
      </c>
      <c r="B69" s="219">
        <v>26.3</v>
      </c>
      <c r="C69" s="219">
        <v>26.3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10.972360000000002</v>
      </c>
      <c r="J69" s="23">
        <f t="shared" si="22"/>
        <v>6.1357899999999992</v>
      </c>
      <c r="K69" s="23">
        <f t="shared" si="23"/>
        <v>7.9136699999999998</v>
      </c>
      <c r="L69" s="23">
        <f t="shared" si="24"/>
        <v>1.2781800000000001</v>
      </c>
      <c r="M69" s="204">
        <f t="shared" si="25"/>
        <v>26.3</v>
      </c>
      <c r="N69" s="24"/>
      <c r="P69" s="78">
        <f t="shared" si="17"/>
        <v>10.972360000000002</v>
      </c>
      <c r="Q69" s="78">
        <f t="shared" si="18"/>
        <v>6.1357899999999992</v>
      </c>
      <c r="R69" s="78">
        <f t="shared" si="19"/>
        <v>7.9136699999999998</v>
      </c>
      <c r="S69" s="78">
        <f t="shared" si="20"/>
        <v>1.2781800000000001</v>
      </c>
      <c r="T69" s="78">
        <f t="shared" si="26"/>
        <v>26.3</v>
      </c>
    </row>
    <row r="70" spans="1:20">
      <c r="A70" s="8" t="s">
        <v>112</v>
      </c>
      <c r="B70" s="219">
        <v>26.3</v>
      </c>
      <c r="C70" s="219">
        <v>26.3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10.972360000000002</v>
      </c>
      <c r="J70" s="23">
        <f t="shared" si="22"/>
        <v>6.1357899999999992</v>
      </c>
      <c r="K70" s="23">
        <f t="shared" si="23"/>
        <v>7.9136699999999998</v>
      </c>
      <c r="L70" s="23">
        <f t="shared" si="24"/>
        <v>1.2781800000000001</v>
      </c>
      <c r="M70" s="204">
        <f t="shared" si="25"/>
        <v>26.3</v>
      </c>
      <c r="N70" s="24"/>
      <c r="P70" s="78">
        <f t="shared" si="17"/>
        <v>10.972360000000002</v>
      </c>
      <c r="Q70" s="78">
        <f t="shared" si="18"/>
        <v>6.1357899999999992</v>
      </c>
      <c r="R70" s="78">
        <f t="shared" si="19"/>
        <v>7.9136699999999998</v>
      </c>
      <c r="S70" s="78">
        <f t="shared" si="20"/>
        <v>1.2781800000000001</v>
      </c>
      <c r="T70" s="78">
        <f t="shared" si="26"/>
        <v>26.3</v>
      </c>
    </row>
    <row r="71" spans="1:20">
      <c r="A71" s="8" t="s">
        <v>113</v>
      </c>
      <c r="B71" s="219">
        <v>26.3</v>
      </c>
      <c r="C71" s="219">
        <v>26.3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10.972360000000002</v>
      </c>
      <c r="J71" s="23">
        <f t="shared" si="22"/>
        <v>6.1357899999999992</v>
      </c>
      <c r="K71" s="23">
        <f t="shared" si="23"/>
        <v>7.9136699999999998</v>
      </c>
      <c r="L71" s="23">
        <f t="shared" si="24"/>
        <v>1.2781800000000001</v>
      </c>
      <c r="M71" s="204">
        <f t="shared" si="25"/>
        <v>26.3</v>
      </c>
      <c r="N71" s="24"/>
      <c r="P71" s="78">
        <f t="shared" si="17"/>
        <v>10.972360000000002</v>
      </c>
      <c r="Q71" s="78">
        <f t="shared" si="18"/>
        <v>6.1357899999999992</v>
      </c>
      <c r="R71" s="78">
        <f t="shared" si="19"/>
        <v>7.9136699999999998</v>
      </c>
      <c r="S71" s="78">
        <f t="shared" si="20"/>
        <v>1.2781800000000001</v>
      </c>
      <c r="T71" s="78">
        <f t="shared" si="26"/>
        <v>26.3</v>
      </c>
    </row>
    <row r="72" spans="1:20">
      <c r="A72" s="8" t="s">
        <v>114</v>
      </c>
      <c r="B72" s="219">
        <v>26.3</v>
      </c>
      <c r="C72" s="219">
        <v>26.3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10.972360000000002</v>
      </c>
      <c r="J72" s="23">
        <f t="shared" si="22"/>
        <v>6.1357899999999992</v>
      </c>
      <c r="K72" s="23">
        <f t="shared" si="23"/>
        <v>7.9136699999999998</v>
      </c>
      <c r="L72" s="23">
        <f t="shared" si="24"/>
        <v>1.2781800000000001</v>
      </c>
      <c r="M72" s="204">
        <f t="shared" si="25"/>
        <v>26.3</v>
      </c>
      <c r="N72" s="24"/>
      <c r="P72" s="78">
        <f t="shared" si="17"/>
        <v>10.972360000000002</v>
      </c>
      <c r="Q72" s="78">
        <f t="shared" si="18"/>
        <v>6.1357899999999992</v>
      </c>
      <c r="R72" s="78">
        <f t="shared" si="19"/>
        <v>7.9136699999999998</v>
      </c>
      <c r="S72" s="78">
        <f t="shared" si="20"/>
        <v>1.2781800000000001</v>
      </c>
      <c r="T72" s="78">
        <f t="shared" si="26"/>
        <v>26.3</v>
      </c>
    </row>
    <row r="73" spans="1:20">
      <c r="A73" s="8" t="s">
        <v>115</v>
      </c>
      <c r="B73" s="219">
        <v>26.3</v>
      </c>
      <c r="C73" s="219">
        <v>26.3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10.972360000000002</v>
      </c>
      <c r="J73" s="23">
        <f t="shared" si="22"/>
        <v>6.1357899999999992</v>
      </c>
      <c r="K73" s="23">
        <f t="shared" si="23"/>
        <v>7.9136699999999998</v>
      </c>
      <c r="L73" s="23">
        <f t="shared" si="24"/>
        <v>1.2781800000000001</v>
      </c>
      <c r="M73" s="204">
        <f t="shared" si="25"/>
        <v>26.3</v>
      </c>
      <c r="N73" s="24"/>
      <c r="P73" s="78">
        <f t="shared" si="17"/>
        <v>10.972360000000002</v>
      </c>
      <c r="Q73" s="78">
        <f t="shared" si="18"/>
        <v>6.1357899999999992</v>
      </c>
      <c r="R73" s="78">
        <f t="shared" si="19"/>
        <v>7.9136699999999998</v>
      </c>
      <c r="S73" s="78">
        <f t="shared" si="20"/>
        <v>1.2781800000000001</v>
      </c>
      <c r="T73" s="78">
        <f t="shared" si="26"/>
        <v>26.3</v>
      </c>
    </row>
    <row r="74" spans="1:20">
      <c r="A74" s="8" t="s">
        <v>116</v>
      </c>
      <c r="B74" s="219">
        <v>26.3</v>
      </c>
      <c r="C74" s="219">
        <v>26.3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10.972360000000002</v>
      </c>
      <c r="J74" s="23">
        <f t="shared" si="22"/>
        <v>6.1357899999999992</v>
      </c>
      <c r="K74" s="23">
        <f t="shared" si="23"/>
        <v>7.9136699999999998</v>
      </c>
      <c r="L74" s="23">
        <f t="shared" si="24"/>
        <v>1.2781800000000001</v>
      </c>
      <c r="M74" s="204">
        <f t="shared" si="25"/>
        <v>26.3</v>
      </c>
      <c r="N74" s="24"/>
      <c r="P74" s="78">
        <f t="shared" si="17"/>
        <v>10.972360000000002</v>
      </c>
      <c r="Q74" s="78">
        <f t="shared" si="18"/>
        <v>6.1357899999999992</v>
      </c>
      <c r="R74" s="78">
        <f t="shared" si="19"/>
        <v>7.9136699999999998</v>
      </c>
      <c r="S74" s="78">
        <f t="shared" si="20"/>
        <v>1.2781800000000001</v>
      </c>
      <c r="T74" s="78">
        <f t="shared" si="26"/>
        <v>26.3</v>
      </c>
    </row>
    <row r="75" spans="1:20">
      <c r="A75" s="8" t="s">
        <v>117</v>
      </c>
      <c r="B75" s="219">
        <v>26.3</v>
      </c>
      <c r="C75" s="219">
        <v>26.3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10.972360000000002</v>
      </c>
      <c r="J75" s="23">
        <f t="shared" si="22"/>
        <v>6.1357899999999992</v>
      </c>
      <c r="K75" s="23">
        <f t="shared" si="23"/>
        <v>7.9136699999999998</v>
      </c>
      <c r="L75" s="23">
        <f t="shared" si="24"/>
        <v>1.2781800000000001</v>
      </c>
      <c r="M75" s="204">
        <f t="shared" si="25"/>
        <v>26.3</v>
      </c>
      <c r="N75" s="24"/>
      <c r="P75" s="78">
        <f t="shared" si="17"/>
        <v>10.972360000000002</v>
      </c>
      <c r="Q75" s="78">
        <f t="shared" si="18"/>
        <v>6.1357899999999992</v>
      </c>
      <c r="R75" s="78">
        <f t="shared" si="19"/>
        <v>7.9136699999999998</v>
      </c>
      <c r="S75" s="78">
        <f t="shared" si="20"/>
        <v>1.2781800000000001</v>
      </c>
      <c r="T75" s="78">
        <f t="shared" si="26"/>
        <v>26.3</v>
      </c>
    </row>
    <row r="76" spans="1:20">
      <c r="A76" s="8" t="s">
        <v>118</v>
      </c>
      <c r="B76" s="219">
        <v>26.3</v>
      </c>
      <c r="C76" s="219">
        <v>26.3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10.972360000000002</v>
      </c>
      <c r="J76" s="23">
        <f t="shared" si="22"/>
        <v>6.1357899999999992</v>
      </c>
      <c r="K76" s="23">
        <f t="shared" si="23"/>
        <v>7.9136699999999998</v>
      </c>
      <c r="L76" s="23">
        <f t="shared" si="24"/>
        <v>1.2781800000000001</v>
      </c>
      <c r="M76" s="204">
        <f t="shared" si="25"/>
        <v>26.3</v>
      </c>
      <c r="N76" s="24"/>
      <c r="P76" s="78">
        <f t="shared" si="17"/>
        <v>10.972360000000002</v>
      </c>
      <c r="Q76" s="78">
        <f t="shared" si="18"/>
        <v>6.1357899999999992</v>
      </c>
      <c r="R76" s="78">
        <f t="shared" si="19"/>
        <v>7.9136699999999998</v>
      </c>
      <c r="S76" s="78">
        <f t="shared" si="20"/>
        <v>1.2781800000000001</v>
      </c>
      <c r="T76" s="78">
        <f t="shared" si="26"/>
        <v>26.3</v>
      </c>
    </row>
    <row r="77" spans="1:20">
      <c r="A77" s="8" t="s">
        <v>119</v>
      </c>
      <c r="B77" s="219">
        <v>26.3</v>
      </c>
      <c r="C77" s="219">
        <v>26.3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10.972360000000002</v>
      </c>
      <c r="J77" s="23">
        <f t="shared" si="22"/>
        <v>6.1357899999999992</v>
      </c>
      <c r="K77" s="23">
        <f t="shared" si="23"/>
        <v>7.9136699999999998</v>
      </c>
      <c r="L77" s="23">
        <f t="shared" si="24"/>
        <v>1.2781800000000001</v>
      </c>
      <c r="M77" s="204">
        <f t="shared" si="25"/>
        <v>26.3</v>
      </c>
      <c r="N77" s="24"/>
      <c r="P77" s="78">
        <f t="shared" si="17"/>
        <v>10.972360000000002</v>
      </c>
      <c r="Q77" s="78">
        <f t="shared" si="18"/>
        <v>6.1357899999999992</v>
      </c>
      <c r="R77" s="78">
        <f t="shared" si="19"/>
        <v>7.9136699999999998</v>
      </c>
      <c r="S77" s="78">
        <f t="shared" si="20"/>
        <v>1.2781800000000001</v>
      </c>
      <c r="T77" s="78">
        <f t="shared" si="26"/>
        <v>26.3</v>
      </c>
    </row>
    <row r="78" spans="1:20">
      <c r="A78" s="8" t="s">
        <v>120</v>
      </c>
      <c r="B78" s="219">
        <v>26.3</v>
      </c>
      <c r="C78" s="219">
        <v>26.3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10.972360000000002</v>
      </c>
      <c r="J78" s="23">
        <f t="shared" si="22"/>
        <v>6.1357899999999992</v>
      </c>
      <c r="K78" s="23">
        <f t="shared" si="23"/>
        <v>7.9136699999999998</v>
      </c>
      <c r="L78" s="23">
        <f t="shared" si="24"/>
        <v>1.2781800000000001</v>
      </c>
      <c r="M78" s="204">
        <f t="shared" si="25"/>
        <v>26.3</v>
      </c>
      <c r="N78" s="24"/>
      <c r="P78" s="78">
        <f t="shared" si="17"/>
        <v>10.972360000000002</v>
      </c>
      <c r="Q78" s="78">
        <f t="shared" si="18"/>
        <v>6.1357899999999992</v>
      </c>
      <c r="R78" s="78">
        <f t="shared" si="19"/>
        <v>7.9136699999999998</v>
      </c>
      <c r="S78" s="78">
        <f t="shared" si="20"/>
        <v>1.2781800000000001</v>
      </c>
      <c r="T78" s="78">
        <f t="shared" si="26"/>
        <v>26.3</v>
      </c>
    </row>
    <row r="79" spans="1:20">
      <c r="A79" s="8" t="s">
        <v>121</v>
      </c>
      <c r="B79" s="219">
        <v>26.3</v>
      </c>
      <c r="C79" s="219">
        <v>26.3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10.972360000000002</v>
      </c>
      <c r="J79" s="23">
        <f t="shared" si="22"/>
        <v>6.1357899999999992</v>
      </c>
      <c r="K79" s="23">
        <f t="shared" si="23"/>
        <v>7.9136699999999998</v>
      </c>
      <c r="L79" s="23">
        <f t="shared" si="24"/>
        <v>1.2781800000000001</v>
      </c>
      <c r="M79" s="204">
        <f t="shared" si="25"/>
        <v>26.3</v>
      </c>
      <c r="N79" s="24"/>
      <c r="P79" s="78">
        <f t="shared" si="17"/>
        <v>10.972360000000002</v>
      </c>
      <c r="Q79" s="78">
        <f t="shared" si="18"/>
        <v>6.1357899999999992</v>
      </c>
      <c r="R79" s="78">
        <f t="shared" si="19"/>
        <v>7.9136699999999998</v>
      </c>
      <c r="S79" s="78">
        <f t="shared" si="20"/>
        <v>1.2781800000000001</v>
      </c>
      <c r="T79" s="78">
        <f t="shared" si="26"/>
        <v>26.3</v>
      </c>
    </row>
    <row r="80" spans="1:20">
      <c r="A80" s="8" t="s">
        <v>122</v>
      </c>
      <c r="B80" s="219">
        <v>26.3</v>
      </c>
      <c r="C80" s="219">
        <v>26.3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10.972360000000002</v>
      </c>
      <c r="J80" s="23">
        <f t="shared" si="22"/>
        <v>6.1357899999999992</v>
      </c>
      <c r="K80" s="23">
        <f t="shared" si="23"/>
        <v>7.9136699999999998</v>
      </c>
      <c r="L80" s="23">
        <f t="shared" si="24"/>
        <v>1.2781800000000001</v>
      </c>
      <c r="M80" s="204">
        <f t="shared" si="25"/>
        <v>26.3</v>
      </c>
      <c r="N80" s="24"/>
      <c r="P80" s="78">
        <f t="shared" si="17"/>
        <v>10.972360000000002</v>
      </c>
      <c r="Q80" s="78">
        <f t="shared" si="18"/>
        <v>6.1357899999999992</v>
      </c>
      <c r="R80" s="78">
        <f t="shared" si="19"/>
        <v>7.9136699999999998</v>
      </c>
      <c r="S80" s="78">
        <f t="shared" si="20"/>
        <v>1.2781800000000001</v>
      </c>
      <c r="T80" s="78">
        <f t="shared" si="26"/>
        <v>26.3</v>
      </c>
    </row>
    <row r="81" spans="1:20">
      <c r="A81" s="8" t="s">
        <v>123</v>
      </c>
      <c r="B81" s="219">
        <v>26.3</v>
      </c>
      <c r="C81" s="219">
        <v>26.3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10.972360000000002</v>
      </c>
      <c r="J81" s="23">
        <f t="shared" si="22"/>
        <v>6.1357899999999992</v>
      </c>
      <c r="K81" s="23">
        <f t="shared" si="23"/>
        <v>7.9136699999999998</v>
      </c>
      <c r="L81" s="23">
        <f t="shared" si="24"/>
        <v>1.2781800000000001</v>
      </c>
      <c r="M81" s="204">
        <f t="shared" si="25"/>
        <v>26.3</v>
      </c>
      <c r="N81" s="24"/>
      <c r="P81" s="78">
        <f t="shared" si="17"/>
        <v>10.972360000000002</v>
      </c>
      <c r="Q81" s="78">
        <f t="shared" si="18"/>
        <v>6.1357899999999992</v>
      </c>
      <c r="R81" s="78">
        <f t="shared" si="19"/>
        <v>7.9136699999999998</v>
      </c>
      <c r="S81" s="78">
        <f t="shared" si="20"/>
        <v>1.2781800000000001</v>
      </c>
      <c r="T81" s="78">
        <f t="shared" si="26"/>
        <v>26.3</v>
      </c>
    </row>
    <row r="82" spans="1:20">
      <c r="A82" s="8" t="s">
        <v>124</v>
      </c>
      <c r="B82" s="219">
        <v>26.3</v>
      </c>
      <c r="C82" s="219">
        <v>26.3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10.972360000000002</v>
      </c>
      <c r="J82" s="23">
        <f t="shared" si="22"/>
        <v>6.1357899999999992</v>
      </c>
      <c r="K82" s="23">
        <f t="shared" si="23"/>
        <v>7.9136699999999998</v>
      </c>
      <c r="L82" s="23">
        <f t="shared" si="24"/>
        <v>1.2781800000000001</v>
      </c>
      <c r="M82" s="204">
        <f t="shared" si="25"/>
        <v>26.3</v>
      </c>
      <c r="N82" s="24"/>
      <c r="P82" s="78">
        <f t="shared" si="17"/>
        <v>10.972360000000002</v>
      </c>
      <c r="Q82" s="78">
        <f t="shared" si="18"/>
        <v>6.1357899999999992</v>
      </c>
      <c r="R82" s="78">
        <f t="shared" si="19"/>
        <v>7.9136699999999998</v>
      </c>
      <c r="S82" s="78">
        <f t="shared" si="20"/>
        <v>1.2781800000000001</v>
      </c>
      <c r="T82" s="78">
        <f t="shared" si="26"/>
        <v>26.3</v>
      </c>
    </row>
    <row r="83" spans="1:20">
      <c r="A83" s="8" t="s">
        <v>125</v>
      </c>
      <c r="B83" s="219">
        <v>26.3</v>
      </c>
      <c r="C83" s="219">
        <v>26.3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10.972360000000002</v>
      </c>
      <c r="J83" s="23">
        <f t="shared" si="22"/>
        <v>6.1357899999999992</v>
      </c>
      <c r="K83" s="23">
        <f t="shared" si="23"/>
        <v>7.9136699999999998</v>
      </c>
      <c r="L83" s="23">
        <f t="shared" si="24"/>
        <v>1.2781800000000001</v>
      </c>
      <c r="M83" s="204">
        <f t="shared" si="25"/>
        <v>26.3</v>
      </c>
      <c r="N83" s="24"/>
      <c r="P83" s="78">
        <f t="shared" si="17"/>
        <v>10.972360000000002</v>
      </c>
      <c r="Q83" s="78">
        <f t="shared" si="18"/>
        <v>6.1357899999999992</v>
      </c>
      <c r="R83" s="78">
        <f t="shared" si="19"/>
        <v>7.9136699999999998</v>
      </c>
      <c r="S83" s="78">
        <f t="shared" si="20"/>
        <v>1.2781800000000001</v>
      </c>
      <c r="T83" s="78">
        <f t="shared" si="26"/>
        <v>26.3</v>
      </c>
    </row>
    <row r="84" spans="1:20">
      <c r="A84" s="8" t="s">
        <v>126</v>
      </c>
      <c r="B84" s="219">
        <v>26.3</v>
      </c>
      <c r="C84" s="219">
        <v>26.3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10.972360000000002</v>
      </c>
      <c r="J84" s="23">
        <f t="shared" si="22"/>
        <v>6.1357899999999992</v>
      </c>
      <c r="K84" s="23">
        <f t="shared" si="23"/>
        <v>7.9136699999999998</v>
      </c>
      <c r="L84" s="23">
        <f t="shared" si="24"/>
        <v>1.2781800000000001</v>
      </c>
      <c r="M84" s="204">
        <f t="shared" si="25"/>
        <v>26.3</v>
      </c>
      <c r="N84" s="24"/>
      <c r="P84" s="78">
        <f t="shared" si="17"/>
        <v>10.972360000000002</v>
      </c>
      <c r="Q84" s="78">
        <f t="shared" si="18"/>
        <v>6.1357899999999992</v>
      </c>
      <c r="R84" s="78">
        <f t="shared" si="19"/>
        <v>7.9136699999999998</v>
      </c>
      <c r="S84" s="78">
        <f t="shared" si="20"/>
        <v>1.2781800000000001</v>
      </c>
      <c r="T84" s="78">
        <f t="shared" si="26"/>
        <v>26.3</v>
      </c>
    </row>
    <row r="85" spans="1:20">
      <c r="A85" s="8" t="s">
        <v>127</v>
      </c>
      <c r="B85" s="219">
        <v>26.3</v>
      </c>
      <c r="C85" s="219">
        <v>26.3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10.972360000000002</v>
      </c>
      <c r="J85" s="23">
        <f t="shared" si="22"/>
        <v>6.1357899999999992</v>
      </c>
      <c r="K85" s="23">
        <f t="shared" si="23"/>
        <v>7.9136699999999998</v>
      </c>
      <c r="L85" s="23">
        <f t="shared" si="24"/>
        <v>1.2781800000000001</v>
      </c>
      <c r="M85" s="204">
        <f t="shared" si="25"/>
        <v>26.3</v>
      </c>
      <c r="N85" s="24"/>
      <c r="P85" s="78">
        <f t="shared" si="17"/>
        <v>10.972360000000002</v>
      </c>
      <c r="Q85" s="78">
        <f t="shared" si="18"/>
        <v>6.1357899999999992</v>
      </c>
      <c r="R85" s="78">
        <f t="shared" si="19"/>
        <v>7.9136699999999998</v>
      </c>
      <c r="S85" s="78">
        <f t="shared" si="20"/>
        <v>1.2781800000000001</v>
      </c>
      <c r="T85" s="78">
        <f t="shared" si="26"/>
        <v>26.3</v>
      </c>
    </row>
    <row r="86" spans="1:20">
      <c r="A86" s="8" t="s">
        <v>128</v>
      </c>
      <c r="B86" s="219">
        <v>26.3</v>
      </c>
      <c r="C86" s="219">
        <v>26.3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10.972360000000002</v>
      </c>
      <c r="J86" s="23">
        <f t="shared" si="22"/>
        <v>6.1357899999999992</v>
      </c>
      <c r="K86" s="23">
        <f t="shared" si="23"/>
        <v>7.9136699999999998</v>
      </c>
      <c r="L86" s="23">
        <f t="shared" si="24"/>
        <v>1.2781800000000001</v>
      </c>
      <c r="M86" s="204">
        <f t="shared" si="25"/>
        <v>26.3</v>
      </c>
      <c r="N86" s="24"/>
      <c r="P86" s="78">
        <f t="shared" si="17"/>
        <v>10.972360000000002</v>
      </c>
      <c r="Q86" s="78">
        <f t="shared" si="18"/>
        <v>6.1357899999999992</v>
      </c>
      <c r="R86" s="78">
        <f t="shared" si="19"/>
        <v>7.9136699999999998</v>
      </c>
      <c r="S86" s="78">
        <f t="shared" si="20"/>
        <v>1.2781800000000001</v>
      </c>
      <c r="T86" s="78">
        <f t="shared" si="26"/>
        <v>26.3</v>
      </c>
    </row>
    <row r="87" spans="1:20">
      <c r="A87" s="8" t="s">
        <v>129</v>
      </c>
      <c r="B87" s="219">
        <v>26.3</v>
      </c>
      <c r="C87" s="219">
        <v>26.3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10.972360000000002</v>
      </c>
      <c r="J87" s="23">
        <f t="shared" si="22"/>
        <v>6.1357899999999992</v>
      </c>
      <c r="K87" s="23">
        <f t="shared" si="23"/>
        <v>7.9136699999999998</v>
      </c>
      <c r="L87" s="23">
        <f t="shared" si="24"/>
        <v>1.2781800000000001</v>
      </c>
      <c r="M87" s="204">
        <f t="shared" si="25"/>
        <v>26.3</v>
      </c>
      <c r="N87" s="24"/>
      <c r="P87" s="78">
        <f t="shared" si="17"/>
        <v>10.972360000000002</v>
      </c>
      <c r="Q87" s="78">
        <f t="shared" si="18"/>
        <v>6.1357899999999992</v>
      </c>
      <c r="R87" s="78">
        <f t="shared" si="19"/>
        <v>7.9136699999999998</v>
      </c>
      <c r="S87" s="78">
        <f t="shared" si="20"/>
        <v>1.2781800000000001</v>
      </c>
      <c r="T87" s="78">
        <f t="shared" si="26"/>
        <v>26.3</v>
      </c>
    </row>
    <row r="88" spans="1:20">
      <c r="A88" s="8" t="s">
        <v>130</v>
      </c>
      <c r="B88" s="219">
        <v>26.3</v>
      </c>
      <c r="C88" s="219">
        <v>26.3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10.972360000000002</v>
      </c>
      <c r="J88" s="23">
        <f t="shared" si="22"/>
        <v>6.1357899999999992</v>
      </c>
      <c r="K88" s="23">
        <f t="shared" si="23"/>
        <v>7.9136699999999998</v>
      </c>
      <c r="L88" s="23">
        <f t="shared" si="24"/>
        <v>1.2781800000000001</v>
      </c>
      <c r="M88" s="204">
        <f t="shared" si="25"/>
        <v>26.3</v>
      </c>
      <c r="N88" s="24"/>
      <c r="P88" s="78">
        <f t="shared" si="17"/>
        <v>10.972360000000002</v>
      </c>
      <c r="Q88" s="78">
        <f t="shared" si="18"/>
        <v>6.1357899999999992</v>
      </c>
      <c r="R88" s="78">
        <f t="shared" si="19"/>
        <v>7.9136699999999998</v>
      </c>
      <c r="S88" s="78">
        <f t="shared" si="20"/>
        <v>1.2781800000000001</v>
      </c>
      <c r="T88" s="78">
        <f t="shared" si="26"/>
        <v>26.3</v>
      </c>
    </row>
    <row r="89" spans="1:20">
      <c r="A89" s="8" t="s">
        <v>131</v>
      </c>
      <c r="B89" s="219">
        <v>26.3</v>
      </c>
      <c r="C89" s="219">
        <v>26.3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10.972360000000002</v>
      </c>
      <c r="J89" s="23">
        <f t="shared" si="22"/>
        <v>6.1357899999999992</v>
      </c>
      <c r="K89" s="23">
        <f t="shared" si="23"/>
        <v>7.9136699999999998</v>
      </c>
      <c r="L89" s="23">
        <f t="shared" si="24"/>
        <v>1.2781800000000001</v>
      </c>
      <c r="M89" s="204">
        <f t="shared" si="25"/>
        <v>26.3</v>
      </c>
      <c r="N89" s="24"/>
      <c r="P89" s="78">
        <f t="shared" si="17"/>
        <v>10.972360000000002</v>
      </c>
      <c r="Q89" s="78">
        <f t="shared" si="18"/>
        <v>6.1357899999999992</v>
      </c>
      <c r="R89" s="78">
        <f t="shared" si="19"/>
        <v>7.9136699999999998</v>
      </c>
      <c r="S89" s="78">
        <f t="shared" si="20"/>
        <v>1.2781800000000001</v>
      </c>
      <c r="T89" s="78">
        <f t="shared" si="26"/>
        <v>26.3</v>
      </c>
    </row>
    <row r="90" spans="1:20">
      <c r="A90" s="8" t="s">
        <v>132</v>
      </c>
      <c r="B90" s="219">
        <v>26.3</v>
      </c>
      <c r="C90" s="219">
        <v>26.3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10.972360000000002</v>
      </c>
      <c r="J90" s="23">
        <f t="shared" si="22"/>
        <v>6.1357899999999992</v>
      </c>
      <c r="K90" s="23">
        <f t="shared" si="23"/>
        <v>7.9136699999999998</v>
      </c>
      <c r="L90" s="23">
        <f t="shared" si="24"/>
        <v>1.2781800000000001</v>
      </c>
      <c r="M90" s="204">
        <f t="shared" si="25"/>
        <v>26.3</v>
      </c>
      <c r="N90" s="24"/>
      <c r="P90" s="78">
        <f t="shared" si="17"/>
        <v>10.972360000000002</v>
      </c>
      <c r="Q90" s="78">
        <f t="shared" si="18"/>
        <v>6.1357899999999992</v>
      </c>
      <c r="R90" s="78">
        <f t="shared" si="19"/>
        <v>7.9136699999999998</v>
      </c>
      <c r="S90" s="78">
        <f t="shared" si="20"/>
        <v>1.2781800000000001</v>
      </c>
      <c r="T90" s="78">
        <f t="shared" si="26"/>
        <v>26.3</v>
      </c>
    </row>
    <row r="91" spans="1:20">
      <c r="A91" s="8" t="s">
        <v>133</v>
      </c>
      <c r="B91" s="219">
        <v>26.3</v>
      </c>
      <c r="C91" s="219">
        <v>26.3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10.972360000000002</v>
      </c>
      <c r="J91" s="23">
        <f t="shared" si="22"/>
        <v>6.1357899999999992</v>
      </c>
      <c r="K91" s="23">
        <f t="shared" si="23"/>
        <v>7.9136699999999998</v>
      </c>
      <c r="L91" s="23">
        <f t="shared" si="24"/>
        <v>1.2781800000000001</v>
      </c>
      <c r="M91" s="204">
        <f t="shared" si="25"/>
        <v>26.3</v>
      </c>
      <c r="N91" s="24"/>
      <c r="P91" s="78">
        <f t="shared" si="17"/>
        <v>10.972360000000002</v>
      </c>
      <c r="Q91" s="78">
        <f t="shared" si="18"/>
        <v>6.1357899999999992</v>
      </c>
      <c r="R91" s="78">
        <f t="shared" si="19"/>
        <v>7.9136699999999998</v>
      </c>
      <c r="S91" s="78">
        <f t="shared" si="20"/>
        <v>1.2781800000000001</v>
      </c>
      <c r="T91" s="78">
        <f t="shared" si="26"/>
        <v>26.3</v>
      </c>
    </row>
    <row r="92" spans="1:20">
      <c r="A92" s="8" t="s">
        <v>134</v>
      </c>
      <c r="B92" s="219">
        <v>26.3</v>
      </c>
      <c r="C92" s="219">
        <v>26.3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10.972360000000002</v>
      </c>
      <c r="J92" s="23">
        <f t="shared" si="22"/>
        <v>6.1357899999999992</v>
      </c>
      <c r="K92" s="23">
        <f t="shared" si="23"/>
        <v>7.9136699999999998</v>
      </c>
      <c r="L92" s="23">
        <f t="shared" si="24"/>
        <v>1.2781800000000001</v>
      </c>
      <c r="M92" s="204">
        <f t="shared" si="25"/>
        <v>26.3</v>
      </c>
      <c r="N92" s="24"/>
      <c r="P92" s="78">
        <f t="shared" si="17"/>
        <v>10.972360000000002</v>
      </c>
      <c r="Q92" s="78">
        <f t="shared" si="18"/>
        <v>6.1357899999999992</v>
      </c>
      <c r="R92" s="78">
        <f t="shared" si="19"/>
        <v>7.9136699999999998</v>
      </c>
      <c r="S92" s="78">
        <f t="shared" si="20"/>
        <v>1.2781800000000001</v>
      </c>
      <c r="T92" s="78">
        <f t="shared" si="26"/>
        <v>26.3</v>
      </c>
    </row>
    <row r="93" spans="1:20">
      <c r="A93" s="8" t="s">
        <v>135</v>
      </c>
      <c r="B93" s="219">
        <v>26.3</v>
      </c>
      <c r="C93" s="219">
        <v>26.3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10.972360000000002</v>
      </c>
      <c r="J93" s="23">
        <f t="shared" si="22"/>
        <v>6.1357899999999992</v>
      </c>
      <c r="K93" s="23">
        <f t="shared" si="23"/>
        <v>7.9136699999999998</v>
      </c>
      <c r="L93" s="23">
        <f t="shared" si="24"/>
        <v>1.2781800000000001</v>
      </c>
      <c r="M93" s="204">
        <f t="shared" si="25"/>
        <v>26.3</v>
      </c>
      <c r="N93" s="24"/>
      <c r="P93" s="78">
        <f t="shared" si="17"/>
        <v>10.972360000000002</v>
      </c>
      <c r="Q93" s="78">
        <f t="shared" si="18"/>
        <v>6.1357899999999992</v>
      </c>
      <c r="R93" s="78">
        <f t="shared" si="19"/>
        <v>7.9136699999999998</v>
      </c>
      <c r="S93" s="78">
        <f t="shared" si="20"/>
        <v>1.2781800000000001</v>
      </c>
      <c r="T93" s="78">
        <f t="shared" si="26"/>
        <v>26.3</v>
      </c>
    </row>
    <row r="94" spans="1:20">
      <c r="A94" s="8" t="s">
        <v>136</v>
      </c>
      <c r="B94" s="219">
        <v>26.3</v>
      </c>
      <c r="C94" s="219">
        <v>26.3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10.972360000000002</v>
      </c>
      <c r="J94" s="23">
        <f t="shared" si="22"/>
        <v>6.1357899999999992</v>
      </c>
      <c r="K94" s="23">
        <f t="shared" si="23"/>
        <v>7.9136699999999998</v>
      </c>
      <c r="L94" s="23">
        <f t="shared" si="24"/>
        <v>1.2781800000000001</v>
      </c>
      <c r="M94" s="204">
        <f t="shared" si="25"/>
        <v>26.3</v>
      </c>
      <c r="N94" s="24"/>
      <c r="P94" s="78">
        <f t="shared" si="17"/>
        <v>10.972360000000002</v>
      </c>
      <c r="Q94" s="78">
        <f t="shared" si="18"/>
        <v>6.1357899999999992</v>
      </c>
      <c r="R94" s="78">
        <f t="shared" si="19"/>
        <v>7.9136699999999998</v>
      </c>
      <c r="S94" s="78">
        <f t="shared" si="20"/>
        <v>1.2781800000000001</v>
      </c>
      <c r="T94" s="78">
        <f t="shared" si="26"/>
        <v>26.3</v>
      </c>
    </row>
    <row r="95" spans="1:20">
      <c r="A95" s="8" t="s">
        <v>137</v>
      </c>
      <c r="B95" s="219">
        <v>26.3</v>
      </c>
      <c r="C95" s="219">
        <v>26.3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10.972360000000002</v>
      </c>
      <c r="J95" s="23">
        <f t="shared" si="22"/>
        <v>6.1357899999999992</v>
      </c>
      <c r="K95" s="23">
        <f t="shared" si="23"/>
        <v>7.9136699999999998</v>
      </c>
      <c r="L95" s="23">
        <f t="shared" si="24"/>
        <v>1.2781800000000001</v>
      </c>
      <c r="M95" s="204">
        <f t="shared" si="25"/>
        <v>26.3</v>
      </c>
      <c r="N95" s="24"/>
      <c r="P95" s="78">
        <f t="shared" si="17"/>
        <v>10.972360000000002</v>
      </c>
      <c r="Q95" s="78">
        <f t="shared" si="18"/>
        <v>6.1357899999999992</v>
      </c>
      <c r="R95" s="78">
        <f t="shared" si="19"/>
        <v>7.9136699999999998</v>
      </c>
      <c r="S95" s="78">
        <f t="shared" si="20"/>
        <v>1.2781800000000001</v>
      </c>
      <c r="T95" s="78">
        <f t="shared" si="26"/>
        <v>26.3</v>
      </c>
    </row>
    <row r="96" spans="1:20">
      <c r="A96" s="8" t="s">
        <v>138</v>
      </c>
      <c r="B96" s="219">
        <v>26.3</v>
      </c>
      <c r="C96" s="219">
        <v>26.3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10.972360000000002</v>
      </c>
      <c r="J96" s="23">
        <f t="shared" si="22"/>
        <v>6.1357899999999992</v>
      </c>
      <c r="K96" s="23">
        <f t="shared" si="23"/>
        <v>7.9136699999999998</v>
      </c>
      <c r="L96" s="23">
        <f t="shared" si="24"/>
        <v>1.2781800000000001</v>
      </c>
      <c r="M96" s="204">
        <f t="shared" si="25"/>
        <v>26.3</v>
      </c>
      <c r="N96" s="24"/>
      <c r="P96" s="78">
        <f t="shared" si="17"/>
        <v>10.972360000000002</v>
      </c>
      <c r="Q96" s="78">
        <f t="shared" si="18"/>
        <v>6.1357899999999992</v>
      </c>
      <c r="R96" s="78">
        <f t="shared" si="19"/>
        <v>7.9136699999999998</v>
      </c>
      <c r="S96" s="78">
        <f t="shared" si="20"/>
        <v>1.2781800000000001</v>
      </c>
      <c r="T96" s="78">
        <f t="shared" si="26"/>
        <v>26.3</v>
      </c>
    </row>
    <row r="97" spans="1:23">
      <c r="A97" s="8" t="s">
        <v>139</v>
      </c>
      <c r="B97" s="219">
        <v>26.3</v>
      </c>
      <c r="C97" s="219">
        <v>26.3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10.972360000000002</v>
      </c>
      <c r="J97" s="23">
        <f t="shared" si="22"/>
        <v>6.1357899999999992</v>
      </c>
      <c r="K97" s="23">
        <f t="shared" si="23"/>
        <v>7.9136699999999998</v>
      </c>
      <c r="L97" s="23">
        <f t="shared" si="24"/>
        <v>1.2781800000000001</v>
      </c>
      <c r="M97" s="204">
        <f t="shared" si="25"/>
        <v>26.3</v>
      </c>
      <c r="N97" s="24"/>
      <c r="P97" s="78">
        <f t="shared" si="17"/>
        <v>10.972360000000002</v>
      </c>
      <c r="Q97" s="78">
        <f t="shared" si="18"/>
        <v>6.1357899999999992</v>
      </c>
      <c r="R97" s="78">
        <f t="shared" si="19"/>
        <v>7.9136699999999998</v>
      </c>
      <c r="S97" s="78">
        <f t="shared" si="20"/>
        <v>1.2781800000000001</v>
      </c>
      <c r="T97" s="78">
        <f t="shared" si="26"/>
        <v>26.3</v>
      </c>
    </row>
    <row r="98" spans="1:23" ht="15.75" thickBot="1">
      <c r="A98" s="8" t="s">
        <v>140</v>
      </c>
      <c r="B98" s="219">
        <v>26.3</v>
      </c>
      <c r="C98" s="219">
        <v>26.3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10.972360000000002</v>
      </c>
      <c r="J98" s="23">
        <f t="shared" si="22"/>
        <v>6.1357899999999992</v>
      </c>
      <c r="K98" s="23">
        <f t="shared" si="23"/>
        <v>7.9136699999999998</v>
      </c>
      <c r="L98" s="23">
        <f t="shared" si="24"/>
        <v>1.2781800000000001</v>
      </c>
      <c r="M98" s="204">
        <f t="shared" si="25"/>
        <v>26.3</v>
      </c>
      <c r="N98" s="24"/>
      <c r="P98" s="78">
        <f t="shared" si="17"/>
        <v>10.972360000000002</v>
      </c>
      <c r="Q98" s="78">
        <f t="shared" si="18"/>
        <v>6.1357899999999992</v>
      </c>
      <c r="R98" s="78">
        <f t="shared" si="19"/>
        <v>7.9136699999999998</v>
      </c>
      <c r="S98" s="78">
        <f t="shared" si="20"/>
        <v>1.2781800000000001</v>
      </c>
      <c r="T98" s="78">
        <f t="shared" si="26"/>
        <v>26.3</v>
      </c>
    </row>
    <row r="99" spans="1:23" ht="15.75" thickBot="1">
      <c r="A99" s="8" t="s">
        <v>175</v>
      </c>
      <c r="B99" s="22">
        <f t="shared" ref="B99:H99" si="27">SUM(B3:B98)/4000</f>
        <v>0.62857500000000033</v>
      </c>
      <c r="C99" s="22">
        <f t="shared" si="27"/>
        <v>0.62857500000000033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0.26224148999999963</v>
      </c>
      <c r="J99" s="205">
        <f t="shared" ref="J99:M99" si="28">SUM(J3:J98)/4000</f>
        <v>0.14664654749999995</v>
      </c>
      <c r="K99" s="205">
        <f t="shared" si="28"/>
        <v>0.18913821750000034</v>
      </c>
      <c r="L99" s="205">
        <f t="shared" si="28"/>
        <v>3.0548745000000058E-2</v>
      </c>
      <c r="M99" s="206">
        <f t="shared" si="28"/>
        <v>0.62857500000000033</v>
      </c>
      <c r="N99" s="25"/>
      <c r="P99" s="78">
        <f>SUM(P3:P98)/4000</f>
        <v>0.26224148999999963</v>
      </c>
      <c r="Q99" s="78">
        <f t="shared" ref="Q99:S99" si="29">SUM(Q3:Q98)/4000</f>
        <v>0.14664654749999995</v>
      </c>
      <c r="R99" s="78">
        <f t="shared" si="29"/>
        <v>0.18913821750000034</v>
      </c>
      <c r="S99" s="78">
        <f t="shared" si="29"/>
        <v>3.0548745000000058E-2</v>
      </c>
      <c r="T99" s="78">
        <f t="shared" si="26"/>
        <v>0.62857499999999999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0.71</v>
      </c>
      <c r="I3" s="95">
        <v>0</v>
      </c>
      <c r="J3" s="95">
        <v>13.61</v>
      </c>
      <c r="K3" s="95">
        <v>0</v>
      </c>
      <c r="L3" s="95">
        <v>0</v>
      </c>
      <c r="M3" s="114">
        <v>0.18</v>
      </c>
      <c r="N3" s="113">
        <v>0</v>
      </c>
      <c r="O3" s="95">
        <v>0</v>
      </c>
      <c r="P3" s="95">
        <v>0</v>
      </c>
      <c r="Q3" s="95">
        <v>-55</v>
      </c>
      <c r="R3" s="95">
        <v>0</v>
      </c>
      <c r="S3" s="114">
        <v>0</v>
      </c>
      <c r="U3" s="115">
        <v>-55</v>
      </c>
      <c r="V3" s="116">
        <v>14.5</v>
      </c>
      <c r="W3">
        <v>0.71</v>
      </c>
      <c r="X3">
        <v>0</v>
      </c>
      <c r="Y3">
        <v>-55</v>
      </c>
      <c r="Z3">
        <v>0.18</v>
      </c>
      <c r="AA3">
        <v>13.61</v>
      </c>
    </row>
    <row r="4" spans="1:27">
      <c r="D4" t="s">
        <v>490</v>
      </c>
      <c r="F4" t="s">
        <v>488</v>
      </c>
      <c r="G4" t="s">
        <v>46</v>
      </c>
      <c r="H4" s="115">
        <v>2.38</v>
      </c>
      <c r="I4" s="88">
        <v>0</v>
      </c>
      <c r="J4" s="88">
        <v>3.17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-55</v>
      </c>
      <c r="R4" s="88">
        <v>0</v>
      </c>
      <c r="S4" s="116">
        <v>0</v>
      </c>
      <c r="U4" s="115">
        <v>-55</v>
      </c>
      <c r="V4" s="116">
        <v>5.55</v>
      </c>
      <c r="W4">
        <v>2.38</v>
      </c>
      <c r="X4">
        <v>0</v>
      </c>
      <c r="Y4">
        <v>-55</v>
      </c>
      <c r="Z4">
        <v>0</v>
      </c>
      <c r="AA4">
        <v>3.17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</v>
      </c>
      <c r="P5" s="88">
        <v>0</v>
      </c>
      <c r="Q5" s="88">
        <v>-55</v>
      </c>
      <c r="R5" s="88">
        <v>0</v>
      </c>
      <c r="S5" s="116">
        <v>0</v>
      </c>
      <c r="U5" s="115">
        <v>-65</v>
      </c>
      <c r="V5" s="116">
        <v>0</v>
      </c>
      <c r="W5">
        <v>0</v>
      </c>
      <c r="X5">
        <v>-10</v>
      </c>
      <c r="Y5">
        <v>-55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-30</v>
      </c>
      <c r="P6" s="88">
        <v>0</v>
      </c>
      <c r="Q6" s="88">
        <v>-55</v>
      </c>
      <c r="R6" s="88">
        <v>0</v>
      </c>
      <c r="S6" s="116">
        <v>0</v>
      </c>
      <c r="U6" s="115">
        <v>-85</v>
      </c>
      <c r="V6" s="116">
        <v>0</v>
      </c>
      <c r="W6">
        <v>0</v>
      </c>
      <c r="X6">
        <v>-30</v>
      </c>
      <c r="Y6">
        <v>-55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-40</v>
      </c>
      <c r="P7" s="88">
        <v>-11</v>
      </c>
      <c r="Q7" s="88">
        <v>-55</v>
      </c>
      <c r="R7" s="88">
        <v>0</v>
      </c>
      <c r="S7" s="116">
        <v>0</v>
      </c>
      <c r="U7" s="115">
        <v>-106</v>
      </c>
      <c r="V7" s="116">
        <v>0</v>
      </c>
      <c r="W7">
        <v>0</v>
      </c>
      <c r="X7">
        <v>-40</v>
      </c>
      <c r="Y7">
        <v>-55</v>
      </c>
      <c r="Z7">
        <v>0</v>
      </c>
      <c r="AA7">
        <v>-11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-45</v>
      </c>
      <c r="P8" s="88">
        <v>-24</v>
      </c>
      <c r="Q8" s="88">
        <v>-60</v>
      </c>
      <c r="R8" s="88">
        <v>0</v>
      </c>
      <c r="S8" s="116">
        <v>0</v>
      </c>
      <c r="U8" s="115">
        <v>-129</v>
      </c>
      <c r="V8" s="116">
        <v>0</v>
      </c>
      <c r="W8">
        <v>0</v>
      </c>
      <c r="X8">
        <v>-45</v>
      </c>
      <c r="Y8">
        <v>-60</v>
      </c>
      <c r="Z8">
        <v>0</v>
      </c>
      <c r="AA8">
        <v>-24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-55</v>
      </c>
      <c r="P9" s="88">
        <v>-30</v>
      </c>
      <c r="Q9" s="88">
        <v>-60</v>
      </c>
      <c r="R9" s="88">
        <v>0</v>
      </c>
      <c r="S9" s="116">
        <v>0</v>
      </c>
      <c r="U9" s="115">
        <v>-145</v>
      </c>
      <c r="V9" s="116">
        <v>0</v>
      </c>
      <c r="W9">
        <v>0</v>
      </c>
      <c r="X9">
        <v>-55</v>
      </c>
      <c r="Y9">
        <v>-60</v>
      </c>
      <c r="Z9">
        <v>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-17</v>
      </c>
      <c r="Q10" s="88">
        <v>-60</v>
      </c>
      <c r="R10" s="88">
        <v>0</v>
      </c>
      <c r="S10" s="116">
        <v>0</v>
      </c>
      <c r="U10" s="115">
        <v>-77</v>
      </c>
      <c r="V10" s="116">
        <v>0</v>
      </c>
      <c r="W10">
        <v>0</v>
      </c>
      <c r="X10">
        <v>0</v>
      </c>
      <c r="Y10">
        <v>-60</v>
      </c>
      <c r="Z10">
        <v>0</v>
      </c>
      <c r="AA10">
        <v>-17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</v>
      </c>
      <c r="P11" s="88">
        <v>0</v>
      </c>
      <c r="Q11" s="88">
        <v>-75</v>
      </c>
      <c r="R11" s="88">
        <v>0</v>
      </c>
      <c r="S11" s="116">
        <v>0</v>
      </c>
      <c r="U11" s="115">
        <v>-88</v>
      </c>
      <c r="V11" s="116">
        <v>0</v>
      </c>
      <c r="W11">
        <v>0</v>
      </c>
      <c r="X11">
        <v>-13</v>
      </c>
      <c r="Y11">
        <v>-75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-29</v>
      </c>
      <c r="P12" s="88">
        <v>0</v>
      </c>
      <c r="Q12" s="88">
        <v>-75</v>
      </c>
      <c r="R12" s="88">
        <v>0</v>
      </c>
      <c r="S12" s="116">
        <v>0</v>
      </c>
      <c r="U12" s="115">
        <v>-104</v>
      </c>
      <c r="V12" s="116">
        <v>0</v>
      </c>
      <c r="W12">
        <v>0</v>
      </c>
      <c r="X12">
        <v>-29</v>
      </c>
      <c r="Y12">
        <v>-75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-59</v>
      </c>
      <c r="P13" s="88">
        <v>0</v>
      </c>
      <c r="Q13" s="88">
        <v>-75</v>
      </c>
      <c r="R13" s="88">
        <v>0</v>
      </c>
      <c r="S13" s="116">
        <v>0</v>
      </c>
      <c r="U13" s="115">
        <v>-134</v>
      </c>
      <c r="V13" s="116">
        <v>0</v>
      </c>
      <c r="W13">
        <v>0</v>
      </c>
      <c r="X13">
        <v>-59</v>
      </c>
      <c r="Y13">
        <v>-75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-74</v>
      </c>
      <c r="P14" s="88">
        <v>0</v>
      </c>
      <c r="Q14" s="88">
        <v>-75</v>
      </c>
      <c r="R14" s="88">
        <v>0</v>
      </c>
      <c r="S14" s="116">
        <v>0</v>
      </c>
      <c r="U14" s="115">
        <v>-149</v>
      </c>
      <c r="V14" s="116">
        <v>0</v>
      </c>
      <c r="W14">
        <v>0</v>
      </c>
      <c r="X14">
        <v>-74</v>
      </c>
      <c r="Y14">
        <v>-75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-16</v>
      </c>
      <c r="Q15" s="88">
        <v>-80</v>
      </c>
      <c r="R15" s="88">
        <v>0</v>
      </c>
      <c r="S15" s="116">
        <v>0</v>
      </c>
      <c r="U15" s="115">
        <v>-96</v>
      </c>
      <c r="V15" s="116">
        <v>0</v>
      </c>
      <c r="W15">
        <v>0</v>
      </c>
      <c r="X15">
        <v>0</v>
      </c>
      <c r="Y15">
        <v>-80</v>
      </c>
      <c r="Z15">
        <v>0</v>
      </c>
      <c r="AA15">
        <v>-16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-31.93</v>
      </c>
      <c r="Q16" s="88">
        <v>-75</v>
      </c>
      <c r="R16" s="88">
        <v>0</v>
      </c>
      <c r="S16" s="116">
        <v>0</v>
      </c>
      <c r="U16" s="115">
        <v>-106.93</v>
      </c>
      <c r="V16" s="116">
        <v>0</v>
      </c>
      <c r="W16">
        <v>0</v>
      </c>
      <c r="X16">
        <v>0</v>
      </c>
      <c r="Y16">
        <v>-75</v>
      </c>
      <c r="Z16">
        <v>0</v>
      </c>
      <c r="AA16">
        <v>-31.93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-48</v>
      </c>
      <c r="Q17" s="88">
        <v>-75</v>
      </c>
      <c r="R17" s="88">
        <v>0</v>
      </c>
      <c r="S17" s="116">
        <v>0</v>
      </c>
      <c r="U17" s="115">
        <v>-123</v>
      </c>
      <c r="V17" s="116">
        <v>0</v>
      </c>
      <c r="W17">
        <v>0</v>
      </c>
      <c r="X17">
        <v>0</v>
      </c>
      <c r="Y17">
        <v>-75</v>
      </c>
      <c r="Z17">
        <v>0</v>
      </c>
      <c r="AA17">
        <v>-48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-67</v>
      </c>
      <c r="Q18" s="88">
        <v>-75</v>
      </c>
      <c r="R18" s="88">
        <v>0</v>
      </c>
      <c r="S18" s="116">
        <v>0</v>
      </c>
      <c r="U18" s="115">
        <v>-142</v>
      </c>
      <c r="V18" s="116">
        <v>0</v>
      </c>
      <c r="W18">
        <v>0</v>
      </c>
      <c r="X18">
        <v>0</v>
      </c>
      <c r="Y18">
        <v>-75</v>
      </c>
      <c r="Z18">
        <v>0</v>
      </c>
      <c r="AA18">
        <v>-67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-9</v>
      </c>
      <c r="P19" s="88">
        <v>-85</v>
      </c>
      <c r="Q19" s="88">
        <v>-75</v>
      </c>
      <c r="R19" s="88">
        <v>0</v>
      </c>
      <c r="S19" s="116">
        <v>0</v>
      </c>
      <c r="U19" s="115">
        <v>-169</v>
      </c>
      <c r="V19" s="116">
        <v>0</v>
      </c>
      <c r="W19">
        <v>0</v>
      </c>
      <c r="X19">
        <v>-9</v>
      </c>
      <c r="Y19">
        <v>-75</v>
      </c>
      <c r="Z19">
        <v>0</v>
      </c>
      <c r="AA19">
        <v>-85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-24</v>
      </c>
      <c r="P20" s="88">
        <v>-28</v>
      </c>
      <c r="Q20" s="88">
        <v>-75</v>
      </c>
      <c r="R20" s="88">
        <v>0</v>
      </c>
      <c r="S20" s="116">
        <v>0</v>
      </c>
      <c r="U20" s="115">
        <v>-127</v>
      </c>
      <c r="V20" s="116">
        <v>0</v>
      </c>
      <c r="W20">
        <v>0</v>
      </c>
      <c r="X20">
        <v>-24</v>
      </c>
      <c r="Y20">
        <v>-75</v>
      </c>
      <c r="Z20">
        <v>0</v>
      </c>
      <c r="AA20">
        <v>-28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-6.61</v>
      </c>
      <c r="P21" s="88">
        <v>-41</v>
      </c>
      <c r="Q21" s="88">
        <v>-75</v>
      </c>
      <c r="R21" s="88">
        <v>0</v>
      </c>
      <c r="S21" s="116">
        <v>0</v>
      </c>
      <c r="U21" s="115">
        <v>-122.61</v>
      </c>
      <c r="V21" s="116">
        <v>0</v>
      </c>
      <c r="W21">
        <v>0</v>
      </c>
      <c r="X21">
        <v>-6.61</v>
      </c>
      <c r="Y21">
        <v>-75</v>
      </c>
      <c r="Z21">
        <v>0</v>
      </c>
      <c r="AA21">
        <v>-41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-59</v>
      </c>
      <c r="P22" s="88">
        <v>-126</v>
      </c>
      <c r="Q22" s="88">
        <v>-75</v>
      </c>
      <c r="R22" s="88">
        <v>0</v>
      </c>
      <c r="S22" s="116">
        <v>0</v>
      </c>
      <c r="U22" s="115">
        <v>-260</v>
      </c>
      <c r="V22" s="116">
        <v>0</v>
      </c>
      <c r="W22">
        <v>0</v>
      </c>
      <c r="X22">
        <v>-59</v>
      </c>
      <c r="Y22">
        <v>-75</v>
      </c>
      <c r="Z22">
        <v>0</v>
      </c>
      <c r="AA22">
        <v>-126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-29</v>
      </c>
      <c r="P23" s="88">
        <v>-155</v>
      </c>
      <c r="Q23" s="88">
        <v>-75</v>
      </c>
      <c r="R23" s="88">
        <v>0</v>
      </c>
      <c r="S23" s="116">
        <v>0</v>
      </c>
      <c r="U23" s="115">
        <v>-259</v>
      </c>
      <c r="V23" s="116">
        <v>0</v>
      </c>
      <c r="W23">
        <v>0</v>
      </c>
      <c r="X23">
        <v>-29</v>
      </c>
      <c r="Y23">
        <v>-75</v>
      </c>
      <c r="Z23">
        <v>0</v>
      </c>
      <c r="AA23">
        <v>-155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-64</v>
      </c>
      <c r="P24" s="88">
        <v>-178</v>
      </c>
      <c r="Q24" s="88">
        <v>-75</v>
      </c>
      <c r="R24" s="88">
        <v>0</v>
      </c>
      <c r="S24" s="116">
        <v>0</v>
      </c>
      <c r="U24" s="115">
        <v>-317</v>
      </c>
      <c r="V24" s="116">
        <v>0</v>
      </c>
      <c r="W24">
        <v>0</v>
      </c>
      <c r="X24">
        <v>-64</v>
      </c>
      <c r="Y24">
        <v>-75</v>
      </c>
      <c r="Z24">
        <v>0</v>
      </c>
      <c r="AA24">
        <v>-178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-74</v>
      </c>
      <c r="P25" s="88">
        <v>-201</v>
      </c>
      <c r="Q25" s="88">
        <v>-75</v>
      </c>
      <c r="R25" s="88">
        <v>0</v>
      </c>
      <c r="S25" s="116">
        <v>0</v>
      </c>
      <c r="U25" s="115">
        <v>-350</v>
      </c>
      <c r="V25" s="116">
        <v>0</v>
      </c>
      <c r="W25">
        <v>0</v>
      </c>
      <c r="X25">
        <v>-74</v>
      </c>
      <c r="Y25">
        <v>-75</v>
      </c>
      <c r="Z25">
        <v>0</v>
      </c>
      <c r="AA25">
        <v>-201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-59</v>
      </c>
      <c r="P26" s="88">
        <v>-225</v>
      </c>
      <c r="Q26" s="88">
        <v>-75</v>
      </c>
      <c r="R26" s="88">
        <v>0</v>
      </c>
      <c r="S26" s="116">
        <v>0</v>
      </c>
      <c r="U26" s="115">
        <v>-359</v>
      </c>
      <c r="V26" s="116">
        <v>0</v>
      </c>
      <c r="W26">
        <v>0</v>
      </c>
      <c r="X26">
        <v>-59</v>
      </c>
      <c r="Y26">
        <v>-75</v>
      </c>
      <c r="Z26">
        <v>0</v>
      </c>
      <c r="AA26">
        <v>-225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-66.400000000000006</v>
      </c>
      <c r="P27" s="88">
        <v>-229</v>
      </c>
      <c r="Q27" s="88">
        <v>-75</v>
      </c>
      <c r="R27" s="88">
        <v>0</v>
      </c>
      <c r="S27" s="116">
        <v>0</v>
      </c>
      <c r="U27" s="115">
        <v>-370.4</v>
      </c>
      <c r="V27" s="116">
        <v>0</v>
      </c>
      <c r="W27">
        <v>0</v>
      </c>
      <c r="X27">
        <v>-66.400000000000006</v>
      </c>
      <c r="Y27">
        <v>-75</v>
      </c>
      <c r="Z27">
        <v>0</v>
      </c>
      <c r="AA27">
        <v>-229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-44</v>
      </c>
      <c r="P28" s="88">
        <v>-250</v>
      </c>
      <c r="Q28" s="88">
        <v>-75</v>
      </c>
      <c r="R28" s="88">
        <v>0</v>
      </c>
      <c r="S28" s="116">
        <v>0</v>
      </c>
      <c r="U28" s="115">
        <v>-369</v>
      </c>
      <c r="V28" s="116">
        <v>0</v>
      </c>
      <c r="W28">
        <v>0</v>
      </c>
      <c r="X28">
        <v>-44</v>
      </c>
      <c r="Y28">
        <v>-75</v>
      </c>
      <c r="Z28">
        <v>0</v>
      </c>
      <c r="AA28">
        <v>-250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-44</v>
      </c>
      <c r="P29" s="88">
        <v>-269</v>
      </c>
      <c r="Q29" s="88">
        <v>-70</v>
      </c>
      <c r="R29" s="88">
        <v>0</v>
      </c>
      <c r="S29" s="116">
        <v>0</v>
      </c>
      <c r="U29" s="115">
        <v>-383</v>
      </c>
      <c r="V29" s="116">
        <v>0</v>
      </c>
      <c r="W29">
        <v>0</v>
      </c>
      <c r="X29">
        <v>-44</v>
      </c>
      <c r="Y29">
        <v>-70</v>
      </c>
      <c r="Z29">
        <v>0</v>
      </c>
      <c r="AA29">
        <v>-269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-288</v>
      </c>
      <c r="Q30" s="88">
        <v>-70</v>
      </c>
      <c r="R30" s="88">
        <v>0</v>
      </c>
      <c r="S30" s="116">
        <v>0</v>
      </c>
      <c r="U30" s="115">
        <v>-358</v>
      </c>
      <c r="V30" s="116">
        <v>0</v>
      </c>
      <c r="W30">
        <v>0</v>
      </c>
      <c r="X30">
        <v>0</v>
      </c>
      <c r="Y30">
        <v>-70</v>
      </c>
      <c r="Z30">
        <v>0</v>
      </c>
      <c r="AA30">
        <v>-288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-14</v>
      </c>
      <c r="P31" s="88">
        <v>-311</v>
      </c>
      <c r="Q31" s="88">
        <v>-60</v>
      </c>
      <c r="R31" s="88">
        <v>0</v>
      </c>
      <c r="S31" s="116">
        <v>0</v>
      </c>
      <c r="U31" s="115">
        <v>-385</v>
      </c>
      <c r="V31" s="116">
        <v>0</v>
      </c>
      <c r="W31">
        <v>0</v>
      </c>
      <c r="X31">
        <v>-14</v>
      </c>
      <c r="Y31">
        <v>-60</v>
      </c>
      <c r="Z31">
        <v>0</v>
      </c>
      <c r="AA31">
        <v>-311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-8</v>
      </c>
      <c r="O32" s="88">
        <v>-34</v>
      </c>
      <c r="P32" s="88">
        <v>-336</v>
      </c>
      <c r="Q32" s="88">
        <v>-50</v>
      </c>
      <c r="R32" s="88">
        <v>0</v>
      </c>
      <c r="S32" s="116">
        <v>0</v>
      </c>
      <c r="U32" s="115">
        <v>-428</v>
      </c>
      <c r="V32" s="116">
        <v>0</v>
      </c>
      <c r="W32">
        <v>-8</v>
      </c>
      <c r="X32">
        <v>-34</v>
      </c>
      <c r="Y32">
        <v>-50</v>
      </c>
      <c r="Z32">
        <v>0</v>
      </c>
      <c r="AA32">
        <v>-336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-57</v>
      </c>
      <c r="O33" s="88">
        <v>-64</v>
      </c>
      <c r="P33" s="88">
        <v>-358</v>
      </c>
      <c r="Q33" s="88">
        <v>-40</v>
      </c>
      <c r="R33" s="88">
        <v>0</v>
      </c>
      <c r="S33" s="116">
        <v>0</v>
      </c>
      <c r="U33" s="115">
        <v>-519</v>
      </c>
      <c r="V33" s="116">
        <v>0</v>
      </c>
      <c r="W33">
        <v>-57</v>
      </c>
      <c r="X33">
        <v>-64</v>
      </c>
      <c r="Y33">
        <v>-40</v>
      </c>
      <c r="Z33">
        <v>0</v>
      </c>
      <c r="AA33">
        <v>-358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-114</v>
      </c>
      <c r="O34" s="88">
        <v>-89</v>
      </c>
      <c r="P34" s="88">
        <v>-377</v>
      </c>
      <c r="Q34" s="88">
        <v>-30</v>
      </c>
      <c r="R34" s="88">
        <v>0</v>
      </c>
      <c r="S34" s="116">
        <v>0</v>
      </c>
      <c r="U34" s="115">
        <v>-610</v>
      </c>
      <c r="V34" s="116">
        <v>0</v>
      </c>
      <c r="W34">
        <v>-114</v>
      </c>
      <c r="X34">
        <v>-89</v>
      </c>
      <c r="Y34">
        <v>-30</v>
      </c>
      <c r="Z34">
        <v>0</v>
      </c>
      <c r="AA34">
        <v>-377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-151</v>
      </c>
      <c r="O35" s="88">
        <v>-129</v>
      </c>
      <c r="P35" s="88">
        <v>-390</v>
      </c>
      <c r="Q35" s="88">
        <v>-20</v>
      </c>
      <c r="R35" s="88">
        <v>0</v>
      </c>
      <c r="S35" s="116">
        <v>0</v>
      </c>
      <c r="U35" s="115">
        <v>-690</v>
      </c>
      <c r="V35" s="116">
        <v>0</v>
      </c>
      <c r="W35">
        <v>-151</v>
      </c>
      <c r="X35">
        <v>-129</v>
      </c>
      <c r="Y35">
        <v>-20</v>
      </c>
      <c r="Z35">
        <v>0</v>
      </c>
      <c r="AA35">
        <v>-390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-168</v>
      </c>
      <c r="O36" s="88">
        <v>-123</v>
      </c>
      <c r="P36" s="88">
        <v>-394</v>
      </c>
      <c r="Q36" s="88">
        <v>-10</v>
      </c>
      <c r="R36" s="88">
        <v>0</v>
      </c>
      <c r="S36" s="116">
        <v>0</v>
      </c>
      <c r="U36" s="115">
        <v>-695</v>
      </c>
      <c r="V36" s="116">
        <v>0</v>
      </c>
      <c r="W36">
        <v>-168</v>
      </c>
      <c r="X36">
        <v>-123</v>
      </c>
      <c r="Y36">
        <v>-10</v>
      </c>
      <c r="Z36">
        <v>0</v>
      </c>
      <c r="AA36">
        <v>-394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-188</v>
      </c>
      <c r="O37" s="88">
        <v>-138</v>
      </c>
      <c r="P37" s="88">
        <v>-387</v>
      </c>
      <c r="Q37" s="88">
        <v>0</v>
      </c>
      <c r="R37" s="88">
        <v>0</v>
      </c>
      <c r="S37" s="116">
        <v>0</v>
      </c>
      <c r="U37" s="115">
        <v>-713</v>
      </c>
      <c r="V37" s="116">
        <v>0</v>
      </c>
      <c r="W37">
        <v>-188</v>
      </c>
      <c r="X37">
        <v>-138</v>
      </c>
      <c r="Y37">
        <v>0</v>
      </c>
      <c r="Z37">
        <v>0</v>
      </c>
      <c r="AA37">
        <v>-387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-199</v>
      </c>
      <c r="O38" s="88">
        <v>-134.37</v>
      </c>
      <c r="P38" s="88">
        <v>-371</v>
      </c>
      <c r="Q38" s="88">
        <v>0</v>
      </c>
      <c r="R38" s="88">
        <v>0</v>
      </c>
      <c r="S38" s="116">
        <v>0</v>
      </c>
      <c r="U38" s="115">
        <v>-704.37</v>
      </c>
      <c r="V38" s="116">
        <v>0</v>
      </c>
      <c r="W38">
        <v>-199</v>
      </c>
      <c r="X38">
        <v>-134.37</v>
      </c>
      <c r="Y38">
        <v>0</v>
      </c>
      <c r="Z38">
        <v>0</v>
      </c>
      <c r="AA38">
        <v>-371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-203</v>
      </c>
      <c r="O39" s="88">
        <v>-121</v>
      </c>
      <c r="P39" s="88">
        <v>-349</v>
      </c>
      <c r="Q39" s="88">
        <v>0</v>
      </c>
      <c r="R39" s="88">
        <v>0</v>
      </c>
      <c r="S39" s="116">
        <v>0</v>
      </c>
      <c r="U39" s="115">
        <v>-673</v>
      </c>
      <c r="V39" s="116">
        <v>0</v>
      </c>
      <c r="W39">
        <v>-203</v>
      </c>
      <c r="X39">
        <v>-121</v>
      </c>
      <c r="Y39">
        <v>0</v>
      </c>
      <c r="Z39">
        <v>0</v>
      </c>
      <c r="AA39">
        <v>-349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-185</v>
      </c>
      <c r="O40" s="88">
        <v>-164</v>
      </c>
      <c r="P40" s="88">
        <v>-297</v>
      </c>
      <c r="Q40" s="88">
        <v>0</v>
      </c>
      <c r="R40" s="88">
        <v>0</v>
      </c>
      <c r="S40" s="116">
        <v>0</v>
      </c>
      <c r="U40" s="115">
        <v>-646</v>
      </c>
      <c r="V40" s="116">
        <v>0</v>
      </c>
      <c r="W40">
        <v>-185</v>
      </c>
      <c r="X40">
        <v>-164</v>
      </c>
      <c r="Y40">
        <v>0</v>
      </c>
      <c r="Z40">
        <v>0</v>
      </c>
      <c r="AA40">
        <v>-297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-168</v>
      </c>
      <c r="O41" s="88">
        <v>-128</v>
      </c>
      <c r="P41" s="88">
        <v>-252</v>
      </c>
      <c r="Q41" s="88">
        <v>0</v>
      </c>
      <c r="R41" s="88">
        <v>0</v>
      </c>
      <c r="S41" s="116">
        <v>0</v>
      </c>
      <c r="U41" s="115">
        <v>-548</v>
      </c>
      <c r="V41" s="116">
        <v>0</v>
      </c>
      <c r="W41">
        <v>-168</v>
      </c>
      <c r="X41">
        <v>-128</v>
      </c>
      <c r="Y41">
        <v>0</v>
      </c>
      <c r="Z41">
        <v>0</v>
      </c>
      <c r="AA41">
        <v>-252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-137</v>
      </c>
      <c r="O42" s="88">
        <v>-139</v>
      </c>
      <c r="P42" s="88">
        <v>-94</v>
      </c>
      <c r="Q42" s="88">
        <v>0</v>
      </c>
      <c r="R42" s="88">
        <v>0</v>
      </c>
      <c r="S42" s="116">
        <v>0</v>
      </c>
      <c r="U42" s="115">
        <v>-370</v>
      </c>
      <c r="V42" s="116">
        <v>0</v>
      </c>
      <c r="W42">
        <v>-137</v>
      </c>
      <c r="X42">
        <v>-139</v>
      </c>
      <c r="Y42">
        <v>0</v>
      </c>
      <c r="Z42">
        <v>0</v>
      </c>
      <c r="AA42">
        <v>-94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-143</v>
      </c>
      <c r="O43" s="88">
        <v>-71</v>
      </c>
      <c r="P43" s="88">
        <v>-67</v>
      </c>
      <c r="Q43" s="88">
        <v>0</v>
      </c>
      <c r="R43" s="88">
        <v>0</v>
      </c>
      <c r="S43" s="116">
        <v>0</v>
      </c>
      <c r="U43" s="115">
        <v>-281</v>
      </c>
      <c r="V43" s="116">
        <v>0</v>
      </c>
      <c r="W43">
        <v>-143</v>
      </c>
      <c r="X43">
        <v>-71</v>
      </c>
      <c r="Y43">
        <v>0</v>
      </c>
      <c r="Z43">
        <v>0</v>
      </c>
      <c r="AA43">
        <v>-67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-133</v>
      </c>
      <c r="O44" s="88">
        <v>-57.61</v>
      </c>
      <c r="P44" s="88">
        <v>-43</v>
      </c>
      <c r="Q44" s="88">
        <v>0</v>
      </c>
      <c r="R44" s="88">
        <v>0</v>
      </c>
      <c r="S44" s="116">
        <v>0</v>
      </c>
      <c r="U44" s="115">
        <v>-233.61</v>
      </c>
      <c r="V44" s="116">
        <v>0</v>
      </c>
      <c r="W44">
        <v>-133</v>
      </c>
      <c r="X44">
        <v>-57.61</v>
      </c>
      <c r="Y44">
        <v>0</v>
      </c>
      <c r="Z44">
        <v>0</v>
      </c>
      <c r="AA44">
        <v>-43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-119</v>
      </c>
      <c r="O45" s="88">
        <v>-40.36</v>
      </c>
      <c r="P45" s="88">
        <v>-24</v>
      </c>
      <c r="Q45" s="88">
        <v>0</v>
      </c>
      <c r="R45" s="88">
        <v>0</v>
      </c>
      <c r="S45" s="116">
        <v>0</v>
      </c>
      <c r="U45" s="115">
        <v>-183.36</v>
      </c>
      <c r="V45" s="116">
        <v>0</v>
      </c>
      <c r="W45">
        <v>-119</v>
      </c>
      <c r="X45">
        <v>-40.36</v>
      </c>
      <c r="Y45">
        <v>0</v>
      </c>
      <c r="Z45">
        <v>0</v>
      </c>
      <c r="AA45">
        <v>-24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-104</v>
      </c>
      <c r="O46" s="88">
        <v>-35.31</v>
      </c>
      <c r="P46" s="88">
        <v>-15</v>
      </c>
      <c r="Q46" s="88">
        <v>0</v>
      </c>
      <c r="R46" s="88">
        <v>0</v>
      </c>
      <c r="S46" s="116">
        <v>0</v>
      </c>
      <c r="U46" s="115">
        <v>-154.31</v>
      </c>
      <c r="V46" s="116">
        <v>0</v>
      </c>
      <c r="W46">
        <v>-104</v>
      </c>
      <c r="X46">
        <v>-35.31</v>
      </c>
      <c r="Y46">
        <v>0</v>
      </c>
      <c r="Z46">
        <v>0</v>
      </c>
      <c r="AA46">
        <v>-15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0.87</v>
      </c>
      <c r="N47" s="115">
        <v>-72</v>
      </c>
      <c r="O47" s="88">
        <v>-39.6</v>
      </c>
      <c r="P47" s="88">
        <v>-8</v>
      </c>
      <c r="Q47" s="88">
        <v>0</v>
      </c>
      <c r="R47" s="88">
        <v>0</v>
      </c>
      <c r="S47" s="116">
        <v>0</v>
      </c>
      <c r="U47" s="115">
        <v>-119.6</v>
      </c>
      <c r="V47" s="116">
        <v>0.87</v>
      </c>
      <c r="W47">
        <v>-72</v>
      </c>
      <c r="X47">
        <v>-39.6</v>
      </c>
      <c r="Y47">
        <v>0</v>
      </c>
      <c r="Z47">
        <v>0.87</v>
      </c>
      <c r="AA47">
        <v>-8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2.0299999999999998</v>
      </c>
      <c r="N48" s="115">
        <v>-65.989999999999995</v>
      </c>
      <c r="O48" s="88">
        <v>-59</v>
      </c>
      <c r="P48" s="88">
        <v>-1</v>
      </c>
      <c r="Q48" s="88">
        <v>0</v>
      </c>
      <c r="R48" s="88">
        <v>0</v>
      </c>
      <c r="S48" s="116">
        <v>0</v>
      </c>
      <c r="U48" s="115">
        <v>-125.99</v>
      </c>
      <c r="V48" s="116">
        <v>2.0299999999999998</v>
      </c>
      <c r="W48">
        <v>-65.989999999999995</v>
      </c>
      <c r="X48">
        <v>-59</v>
      </c>
      <c r="Y48">
        <v>0</v>
      </c>
      <c r="Z48">
        <v>2.0299999999999998</v>
      </c>
      <c r="AA48">
        <v>-1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2.13</v>
      </c>
      <c r="N49" s="115">
        <v>-55</v>
      </c>
      <c r="O49" s="88">
        <v>-49</v>
      </c>
      <c r="P49" s="88">
        <v>-24.2</v>
      </c>
      <c r="Q49" s="88">
        <v>0</v>
      </c>
      <c r="R49" s="88">
        <v>0</v>
      </c>
      <c r="S49" s="116">
        <v>0</v>
      </c>
      <c r="U49" s="115">
        <v>-128.19999999999999</v>
      </c>
      <c r="V49" s="116">
        <v>2.13</v>
      </c>
      <c r="W49">
        <v>-55</v>
      </c>
      <c r="X49">
        <v>-49</v>
      </c>
      <c r="Y49">
        <v>0</v>
      </c>
      <c r="Z49">
        <v>2.13</v>
      </c>
      <c r="AA49">
        <v>-24.2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6.19</v>
      </c>
      <c r="N50" s="115">
        <v>-33</v>
      </c>
      <c r="O50" s="88">
        <v>-39</v>
      </c>
      <c r="P50" s="88">
        <v>-29</v>
      </c>
      <c r="Q50" s="88">
        <v>0</v>
      </c>
      <c r="R50" s="88">
        <v>0</v>
      </c>
      <c r="S50" s="116">
        <v>0</v>
      </c>
      <c r="U50" s="115">
        <v>-101</v>
      </c>
      <c r="V50" s="116">
        <v>6.19</v>
      </c>
      <c r="W50">
        <v>-33</v>
      </c>
      <c r="X50">
        <v>-39</v>
      </c>
      <c r="Y50">
        <v>0</v>
      </c>
      <c r="Z50">
        <v>6.19</v>
      </c>
      <c r="AA50">
        <v>-29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8.6999999999999993</v>
      </c>
      <c r="N51" s="115">
        <v>-51</v>
      </c>
      <c r="O51" s="88">
        <v>-69</v>
      </c>
      <c r="P51" s="88">
        <v>-21</v>
      </c>
      <c r="Q51" s="88">
        <v>0</v>
      </c>
      <c r="R51" s="88">
        <v>0</v>
      </c>
      <c r="S51" s="116">
        <v>0</v>
      </c>
      <c r="U51" s="115">
        <v>-141</v>
      </c>
      <c r="V51" s="116">
        <v>8.6999999999999993</v>
      </c>
      <c r="W51">
        <v>-51</v>
      </c>
      <c r="X51">
        <v>-69</v>
      </c>
      <c r="Y51">
        <v>0</v>
      </c>
      <c r="Z51">
        <v>8.6999999999999993</v>
      </c>
      <c r="AA51">
        <v>-21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5.32</v>
      </c>
      <c r="N52" s="115">
        <v>-32</v>
      </c>
      <c r="O52" s="88">
        <v>-54</v>
      </c>
      <c r="P52" s="88">
        <v>-3</v>
      </c>
      <c r="Q52" s="88">
        <v>0</v>
      </c>
      <c r="R52" s="88">
        <v>0</v>
      </c>
      <c r="S52" s="116">
        <v>0</v>
      </c>
      <c r="U52" s="115">
        <v>-89</v>
      </c>
      <c r="V52" s="116">
        <v>5.32</v>
      </c>
      <c r="W52">
        <v>-32</v>
      </c>
      <c r="X52">
        <v>-54</v>
      </c>
      <c r="Y52">
        <v>0</v>
      </c>
      <c r="Z52">
        <v>5.32</v>
      </c>
      <c r="AA52">
        <v>-3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3.87</v>
      </c>
      <c r="N53" s="115">
        <v>-37</v>
      </c>
      <c r="O53" s="88">
        <v>-44</v>
      </c>
      <c r="P53" s="88">
        <v>0</v>
      </c>
      <c r="Q53" s="88">
        <v>0</v>
      </c>
      <c r="R53" s="88">
        <v>0</v>
      </c>
      <c r="S53" s="116">
        <v>0</v>
      </c>
      <c r="U53" s="115">
        <v>-81</v>
      </c>
      <c r="V53" s="116">
        <v>3.87</v>
      </c>
      <c r="W53">
        <v>-37</v>
      </c>
      <c r="X53">
        <v>-44</v>
      </c>
      <c r="Y53">
        <v>0</v>
      </c>
      <c r="Z53">
        <v>3.87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6.57</v>
      </c>
      <c r="N54" s="115">
        <v>-51</v>
      </c>
      <c r="O54" s="88">
        <v>-44</v>
      </c>
      <c r="P54" s="88">
        <v>-4</v>
      </c>
      <c r="Q54" s="88">
        <v>0</v>
      </c>
      <c r="R54" s="88">
        <v>0</v>
      </c>
      <c r="S54" s="116">
        <v>0</v>
      </c>
      <c r="U54" s="115">
        <v>-99</v>
      </c>
      <c r="V54" s="116">
        <v>6.57</v>
      </c>
      <c r="W54">
        <v>-51</v>
      </c>
      <c r="X54">
        <v>-44</v>
      </c>
      <c r="Y54">
        <v>0</v>
      </c>
      <c r="Z54">
        <v>6.57</v>
      </c>
      <c r="AA54">
        <v>-4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3.87</v>
      </c>
      <c r="N55" s="115">
        <v>-69</v>
      </c>
      <c r="O55" s="88">
        <v>-49</v>
      </c>
      <c r="P55" s="88">
        <v>-40</v>
      </c>
      <c r="Q55" s="88">
        <v>0</v>
      </c>
      <c r="R55" s="88">
        <v>0</v>
      </c>
      <c r="S55" s="116">
        <v>0</v>
      </c>
      <c r="U55" s="115">
        <v>-158</v>
      </c>
      <c r="V55" s="116">
        <v>3.87</v>
      </c>
      <c r="W55">
        <v>-69</v>
      </c>
      <c r="X55">
        <v>-49</v>
      </c>
      <c r="Y55">
        <v>0</v>
      </c>
      <c r="Z55">
        <v>3.87</v>
      </c>
      <c r="AA55">
        <v>-40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7.25</v>
      </c>
      <c r="N56" s="115">
        <v>-65</v>
      </c>
      <c r="O56" s="88">
        <v>-44</v>
      </c>
      <c r="P56" s="88">
        <v>-49</v>
      </c>
      <c r="Q56" s="88">
        <v>0</v>
      </c>
      <c r="R56" s="88">
        <v>0</v>
      </c>
      <c r="S56" s="116">
        <v>0</v>
      </c>
      <c r="U56" s="115">
        <v>-158</v>
      </c>
      <c r="V56" s="116">
        <v>7.25</v>
      </c>
      <c r="W56">
        <v>-65</v>
      </c>
      <c r="X56">
        <v>-44</v>
      </c>
      <c r="Y56">
        <v>0</v>
      </c>
      <c r="Z56">
        <v>7.25</v>
      </c>
      <c r="AA56">
        <v>-49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6.19</v>
      </c>
      <c r="N57" s="115">
        <v>-37</v>
      </c>
      <c r="O57" s="88">
        <v>-34</v>
      </c>
      <c r="P57" s="88">
        <v>-45</v>
      </c>
      <c r="Q57" s="88">
        <v>0</v>
      </c>
      <c r="R57" s="88">
        <v>0</v>
      </c>
      <c r="S57" s="116">
        <v>0</v>
      </c>
      <c r="U57" s="115">
        <v>-116</v>
      </c>
      <c r="V57" s="116">
        <v>6.19</v>
      </c>
      <c r="W57">
        <v>-37</v>
      </c>
      <c r="X57">
        <v>-34</v>
      </c>
      <c r="Y57">
        <v>0</v>
      </c>
      <c r="Z57">
        <v>6.19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4.54</v>
      </c>
      <c r="N58" s="115">
        <v>0</v>
      </c>
      <c r="O58" s="88">
        <v>-9</v>
      </c>
      <c r="P58" s="88">
        <v>-15</v>
      </c>
      <c r="Q58" s="88">
        <v>0</v>
      </c>
      <c r="R58" s="88">
        <v>0</v>
      </c>
      <c r="S58" s="116">
        <v>0</v>
      </c>
      <c r="U58" s="115">
        <v>-24</v>
      </c>
      <c r="V58" s="116">
        <v>4.54</v>
      </c>
      <c r="W58">
        <v>0</v>
      </c>
      <c r="X58">
        <v>-9</v>
      </c>
      <c r="Y58">
        <v>0</v>
      </c>
      <c r="Z58">
        <v>4.54</v>
      </c>
      <c r="AA58">
        <v>-15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7.73</v>
      </c>
      <c r="N59" s="115">
        <v>0</v>
      </c>
      <c r="O59" s="88">
        <v>-119</v>
      </c>
      <c r="P59" s="88">
        <v>0</v>
      </c>
      <c r="Q59" s="88">
        <v>0</v>
      </c>
      <c r="R59" s="88">
        <v>0</v>
      </c>
      <c r="S59" s="116">
        <v>0</v>
      </c>
      <c r="U59" s="115">
        <v>-119</v>
      </c>
      <c r="V59" s="116">
        <v>7.73</v>
      </c>
      <c r="W59">
        <v>0</v>
      </c>
      <c r="X59">
        <v>-119</v>
      </c>
      <c r="Y59">
        <v>0</v>
      </c>
      <c r="Z59">
        <v>7.73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7.54</v>
      </c>
      <c r="N60" s="115">
        <v>0</v>
      </c>
      <c r="O60" s="88">
        <v>-129</v>
      </c>
      <c r="P60" s="88">
        <v>0</v>
      </c>
      <c r="Q60" s="88">
        <v>0</v>
      </c>
      <c r="R60" s="88">
        <v>0</v>
      </c>
      <c r="S60" s="116">
        <v>0</v>
      </c>
      <c r="U60" s="115">
        <v>-129</v>
      </c>
      <c r="V60" s="116">
        <v>7.54</v>
      </c>
      <c r="W60">
        <v>0</v>
      </c>
      <c r="X60">
        <v>-129</v>
      </c>
      <c r="Y60">
        <v>0</v>
      </c>
      <c r="Z60">
        <v>7.54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4.83</v>
      </c>
      <c r="N61" s="115">
        <v>0</v>
      </c>
      <c r="O61" s="88">
        <v>-109</v>
      </c>
      <c r="P61" s="88">
        <v>0</v>
      </c>
      <c r="Q61" s="88">
        <v>0</v>
      </c>
      <c r="R61" s="88">
        <v>0</v>
      </c>
      <c r="S61" s="116">
        <v>0</v>
      </c>
      <c r="U61" s="115">
        <v>-109</v>
      </c>
      <c r="V61" s="116">
        <v>4.83</v>
      </c>
      <c r="W61">
        <v>0</v>
      </c>
      <c r="X61">
        <v>-109</v>
      </c>
      <c r="Y61">
        <v>0</v>
      </c>
      <c r="Z61">
        <v>4.83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6.57</v>
      </c>
      <c r="N62" s="115">
        <v>0</v>
      </c>
      <c r="O62" s="88">
        <v>-118</v>
      </c>
      <c r="P62" s="88">
        <v>0</v>
      </c>
      <c r="Q62" s="88">
        <v>0</v>
      </c>
      <c r="R62" s="88">
        <v>0</v>
      </c>
      <c r="S62" s="116">
        <v>0</v>
      </c>
      <c r="U62" s="115">
        <v>-118</v>
      </c>
      <c r="V62" s="116">
        <v>6.57</v>
      </c>
      <c r="W62">
        <v>0</v>
      </c>
      <c r="X62">
        <v>-118</v>
      </c>
      <c r="Y62">
        <v>0</v>
      </c>
      <c r="Z62">
        <v>6.57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5.9</v>
      </c>
      <c r="N63" s="115">
        <v>0</v>
      </c>
      <c r="O63" s="88">
        <v>-175</v>
      </c>
      <c r="P63" s="88">
        <v>-35</v>
      </c>
      <c r="Q63" s="88">
        <v>0</v>
      </c>
      <c r="R63" s="88">
        <v>0</v>
      </c>
      <c r="S63" s="116">
        <v>0</v>
      </c>
      <c r="U63" s="115">
        <v>-210</v>
      </c>
      <c r="V63" s="116">
        <v>5.9</v>
      </c>
      <c r="W63">
        <v>0</v>
      </c>
      <c r="X63">
        <v>-175</v>
      </c>
      <c r="Y63">
        <v>0</v>
      </c>
      <c r="Z63">
        <v>5.9</v>
      </c>
      <c r="AA63">
        <v>-35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8.2200000000000006</v>
      </c>
      <c r="N64" s="115">
        <v>0</v>
      </c>
      <c r="O64" s="88">
        <v>-155</v>
      </c>
      <c r="P64" s="88">
        <v>-34</v>
      </c>
      <c r="Q64" s="88">
        <v>0</v>
      </c>
      <c r="R64" s="88">
        <v>0</v>
      </c>
      <c r="S64" s="116">
        <v>0</v>
      </c>
      <c r="U64" s="115">
        <v>-189</v>
      </c>
      <c r="V64" s="116">
        <v>8.2200000000000006</v>
      </c>
      <c r="W64">
        <v>0</v>
      </c>
      <c r="X64">
        <v>-155</v>
      </c>
      <c r="Y64">
        <v>0</v>
      </c>
      <c r="Z64">
        <v>8.2200000000000006</v>
      </c>
      <c r="AA64">
        <v>-34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7.64</v>
      </c>
      <c r="N65" s="115">
        <v>0</v>
      </c>
      <c r="O65" s="88">
        <v>-135</v>
      </c>
      <c r="P65" s="88">
        <v>-21</v>
      </c>
      <c r="Q65" s="88">
        <v>0</v>
      </c>
      <c r="R65" s="88">
        <v>0</v>
      </c>
      <c r="S65" s="116">
        <v>0</v>
      </c>
      <c r="U65" s="115">
        <v>-156</v>
      </c>
      <c r="V65" s="116">
        <v>7.64</v>
      </c>
      <c r="W65">
        <v>0</v>
      </c>
      <c r="X65">
        <v>-135</v>
      </c>
      <c r="Y65">
        <v>0</v>
      </c>
      <c r="Z65">
        <v>7.64</v>
      </c>
      <c r="AA65">
        <v>-21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4.74</v>
      </c>
      <c r="N66" s="115">
        <v>0</v>
      </c>
      <c r="O66" s="88">
        <v>-120</v>
      </c>
      <c r="P66" s="88">
        <v>-20</v>
      </c>
      <c r="Q66" s="88">
        <v>0</v>
      </c>
      <c r="R66" s="88">
        <v>0</v>
      </c>
      <c r="S66" s="116">
        <v>0</v>
      </c>
      <c r="U66" s="115">
        <v>-140</v>
      </c>
      <c r="V66" s="116">
        <v>4.74</v>
      </c>
      <c r="W66">
        <v>0</v>
      </c>
      <c r="X66">
        <v>-120</v>
      </c>
      <c r="Y66">
        <v>0</v>
      </c>
      <c r="Z66">
        <v>4.74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0.48</v>
      </c>
      <c r="N67" s="115">
        <v>0</v>
      </c>
      <c r="O67" s="88">
        <v>-115</v>
      </c>
      <c r="P67" s="88">
        <v>0</v>
      </c>
      <c r="Q67" s="88">
        <v>0</v>
      </c>
      <c r="R67" s="88">
        <v>0</v>
      </c>
      <c r="S67" s="116">
        <v>0</v>
      </c>
      <c r="U67" s="115">
        <v>-115</v>
      </c>
      <c r="V67" s="116">
        <v>0.48</v>
      </c>
      <c r="W67">
        <v>0</v>
      </c>
      <c r="X67">
        <v>-115</v>
      </c>
      <c r="Y67">
        <v>0</v>
      </c>
      <c r="Z67">
        <v>0.48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2.8</v>
      </c>
      <c r="N68" s="115">
        <v>0</v>
      </c>
      <c r="O68" s="88">
        <v>-110</v>
      </c>
      <c r="P68" s="88">
        <v>-4</v>
      </c>
      <c r="Q68" s="88">
        <v>0</v>
      </c>
      <c r="R68" s="88">
        <v>0</v>
      </c>
      <c r="S68" s="116">
        <v>0</v>
      </c>
      <c r="U68" s="115">
        <v>-114</v>
      </c>
      <c r="V68" s="116">
        <v>2.8</v>
      </c>
      <c r="W68">
        <v>0</v>
      </c>
      <c r="X68">
        <v>-110</v>
      </c>
      <c r="Y68">
        <v>0</v>
      </c>
      <c r="Z68">
        <v>2.8</v>
      </c>
      <c r="AA68">
        <v>-4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6.38</v>
      </c>
      <c r="N69" s="115">
        <v>0</v>
      </c>
      <c r="O69" s="88">
        <v>-110</v>
      </c>
      <c r="P69" s="88">
        <v>0</v>
      </c>
      <c r="Q69" s="88">
        <v>0</v>
      </c>
      <c r="R69" s="88">
        <v>0</v>
      </c>
      <c r="S69" s="116">
        <v>0</v>
      </c>
      <c r="U69" s="115">
        <v>-110</v>
      </c>
      <c r="V69" s="116">
        <v>6.38</v>
      </c>
      <c r="W69">
        <v>0</v>
      </c>
      <c r="X69">
        <v>-110</v>
      </c>
      <c r="Y69">
        <v>0</v>
      </c>
      <c r="Z69">
        <v>6.38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6.57</v>
      </c>
      <c r="N70" s="115">
        <v>0</v>
      </c>
      <c r="O70" s="88">
        <v>-105</v>
      </c>
      <c r="P70" s="88">
        <v>-30</v>
      </c>
      <c r="Q70" s="88">
        <v>0</v>
      </c>
      <c r="R70" s="88">
        <v>0</v>
      </c>
      <c r="S70" s="116">
        <v>0</v>
      </c>
      <c r="U70" s="115">
        <v>-135</v>
      </c>
      <c r="V70" s="116">
        <v>6.57</v>
      </c>
      <c r="W70">
        <v>0</v>
      </c>
      <c r="X70">
        <v>-105</v>
      </c>
      <c r="Y70">
        <v>0</v>
      </c>
      <c r="Z70">
        <v>6.57</v>
      </c>
      <c r="AA70">
        <v>-30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8.6999999999999993</v>
      </c>
      <c r="N71" s="115">
        <v>0</v>
      </c>
      <c r="O71" s="88">
        <v>-100</v>
      </c>
      <c r="P71" s="88">
        <v>-92</v>
      </c>
      <c r="Q71" s="88">
        <v>0</v>
      </c>
      <c r="R71" s="88">
        <v>0</v>
      </c>
      <c r="S71" s="116">
        <v>0</v>
      </c>
      <c r="U71" s="115">
        <v>-192</v>
      </c>
      <c r="V71" s="116">
        <v>8.6999999999999993</v>
      </c>
      <c r="W71">
        <v>0</v>
      </c>
      <c r="X71">
        <v>-100</v>
      </c>
      <c r="Y71">
        <v>0</v>
      </c>
      <c r="Z71">
        <v>8.6999999999999993</v>
      </c>
      <c r="AA71">
        <v>-92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6.67</v>
      </c>
      <c r="N72" s="115">
        <v>0</v>
      </c>
      <c r="O72" s="88">
        <v>-85</v>
      </c>
      <c r="P72" s="88">
        <v>-97</v>
      </c>
      <c r="Q72" s="88">
        <v>0</v>
      </c>
      <c r="R72" s="88">
        <v>0</v>
      </c>
      <c r="S72" s="116">
        <v>0</v>
      </c>
      <c r="U72" s="115">
        <v>-182</v>
      </c>
      <c r="V72" s="116">
        <v>6.67</v>
      </c>
      <c r="W72">
        <v>0</v>
      </c>
      <c r="X72">
        <v>-85</v>
      </c>
      <c r="Y72">
        <v>0</v>
      </c>
      <c r="Z72">
        <v>6.67</v>
      </c>
      <c r="AA72">
        <v>-97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7.93</v>
      </c>
      <c r="N73" s="115">
        <v>0</v>
      </c>
      <c r="O73" s="88">
        <v>-54.73</v>
      </c>
      <c r="P73" s="88">
        <v>-129</v>
      </c>
      <c r="Q73" s="88">
        <v>0</v>
      </c>
      <c r="R73" s="88">
        <v>0</v>
      </c>
      <c r="S73" s="116">
        <v>0</v>
      </c>
      <c r="U73" s="115">
        <v>-183.73</v>
      </c>
      <c r="V73" s="116">
        <v>7.93</v>
      </c>
      <c r="W73">
        <v>0</v>
      </c>
      <c r="X73">
        <v>-54.73</v>
      </c>
      <c r="Y73">
        <v>0</v>
      </c>
      <c r="Z73">
        <v>7.93</v>
      </c>
      <c r="AA73">
        <v>-129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5.22</v>
      </c>
      <c r="N74" s="115">
        <v>0</v>
      </c>
      <c r="O74" s="88">
        <v>0</v>
      </c>
      <c r="P74" s="88">
        <v>-137</v>
      </c>
      <c r="Q74" s="88">
        <v>0</v>
      </c>
      <c r="R74" s="88">
        <v>0</v>
      </c>
      <c r="S74" s="116">
        <v>0</v>
      </c>
      <c r="U74" s="115">
        <v>-137</v>
      </c>
      <c r="V74" s="116">
        <v>5.22</v>
      </c>
      <c r="W74">
        <v>0</v>
      </c>
      <c r="X74">
        <v>0</v>
      </c>
      <c r="Y74">
        <v>0</v>
      </c>
      <c r="Z74">
        <v>5.22</v>
      </c>
      <c r="AA74">
        <v>-137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6.09</v>
      </c>
      <c r="N75" s="115">
        <v>0</v>
      </c>
      <c r="O75" s="88">
        <v>-8</v>
      </c>
      <c r="P75" s="88">
        <v>-69.900000000000006</v>
      </c>
      <c r="Q75" s="88">
        <v>0</v>
      </c>
      <c r="R75" s="88">
        <v>0</v>
      </c>
      <c r="S75" s="116">
        <v>0</v>
      </c>
      <c r="U75" s="115">
        <v>-77.900000000000006</v>
      </c>
      <c r="V75" s="116">
        <v>6.09</v>
      </c>
      <c r="W75">
        <v>0</v>
      </c>
      <c r="X75">
        <v>-8</v>
      </c>
      <c r="Y75">
        <v>0</v>
      </c>
      <c r="Z75">
        <v>6.09</v>
      </c>
      <c r="AA75">
        <v>-69.900000000000006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6.77</v>
      </c>
      <c r="N76" s="115">
        <v>0</v>
      </c>
      <c r="O76" s="88">
        <v>-13</v>
      </c>
      <c r="P76" s="88">
        <v>-154</v>
      </c>
      <c r="Q76" s="88">
        <v>0</v>
      </c>
      <c r="R76" s="88">
        <v>0</v>
      </c>
      <c r="S76" s="116">
        <v>0</v>
      </c>
      <c r="U76" s="115">
        <v>-167</v>
      </c>
      <c r="V76" s="116">
        <v>6.77</v>
      </c>
      <c r="W76">
        <v>0</v>
      </c>
      <c r="X76">
        <v>-13</v>
      </c>
      <c r="Y76">
        <v>0</v>
      </c>
      <c r="Z76">
        <v>6.77</v>
      </c>
      <c r="AA76">
        <v>-154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4.93</v>
      </c>
      <c r="N77" s="115">
        <v>0</v>
      </c>
      <c r="O77" s="88">
        <v>-43</v>
      </c>
      <c r="P77" s="88">
        <v>-190</v>
      </c>
      <c r="Q77" s="88">
        <v>0</v>
      </c>
      <c r="R77" s="88">
        <v>0</v>
      </c>
      <c r="S77" s="116">
        <v>0</v>
      </c>
      <c r="U77" s="115">
        <v>-233</v>
      </c>
      <c r="V77" s="116">
        <v>4.93</v>
      </c>
      <c r="W77">
        <v>0</v>
      </c>
      <c r="X77">
        <v>-43</v>
      </c>
      <c r="Y77">
        <v>0</v>
      </c>
      <c r="Z77">
        <v>4.93</v>
      </c>
      <c r="AA77">
        <v>-190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4.3499999999999996</v>
      </c>
      <c r="N78" s="115">
        <v>0</v>
      </c>
      <c r="O78" s="88">
        <v>-78.05</v>
      </c>
      <c r="P78" s="88">
        <v>-254</v>
      </c>
      <c r="Q78" s="88">
        <v>0</v>
      </c>
      <c r="R78" s="88">
        <v>0</v>
      </c>
      <c r="S78" s="116">
        <v>0</v>
      </c>
      <c r="U78" s="115">
        <v>-332.05</v>
      </c>
      <c r="V78" s="116">
        <v>4.3499999999999996</v>
      </c>
      <c r="W78">
        <v>0</v>
      </c>
      <c r="X78">
        <v>-78.05</v>
      </c>
      <c r="Y78">
        <v>0</v>
      </c>
      <c r="Z78">
        <v>4.3499999999999996</v>
      </c>
      <c r="AA78">
        <v>-254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9.2799999999999994</v>
      </c>
      <c r="N79" s="115">
        <v>0</v>
      </c>
      <c r="O79" s="88">
        <v>-175</v>
      </c>
      <c r="P79" s="88">
        <v>-269</v>
      </c>
      <c r="Q79" s="88">
        <v>-10</v>
      </c>
      <c r="R79" s="88">
        <v>0</v>
      </c>
      <c r="S79" s="116">
        <v>0</v>
      </c>
      <c r="U79" s="115">
        <v>-454</v>
      </c>
      <c r="V79" s="116">
        <v>9.2799999999999994</v>
      </c>
      <c r="W79">
        <v>0</v>
      </c>
      <c r="X79">
        <v>-175</v>
      </c>
      <c r="Y79">
        <v>-10</v>
      </c>
      <c r="Z79">
        <v>9.2799999999999994</v>
      </c>
      <c r="AA79">
        <v>-269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7.73</v>
      </c>
      <c r="N80" s="115">
        <v>0</v>
      </c>
      <c r="O80" s="88">
        <v>-185</v>
      </c>
      <c r="P80" s="88">
        <v>-270</v>
      </c>
      <c r="Q80" s="88">
        <v>-10</v>
      </c>
      <c r="R80" s="88">
        <v>0</v>
      </c>
      <c r="S80" s="116">
        <v>0</v>
      </c>
      <c r="U80" s="115">
        <v>-465</v>
      </c>
      <c r="V80" s="116">
        <v>7.73</v>
      </c>
      <c r="W80">
        <v>0</v>
      </c>
      <c r="X80">
        <v>-185</v>
      </c>
      <c r="Y80">
        <v>-10</v>
      </c>
      <c r="Z80">
        <v>7.73</v>
      </c>
      <c r="AA80">
        <v>-270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9.57</v>
      </c>
      <c r="N81" s="115">
        <v>0</v>
      </c>
      <c r="O81" s="88">
        <v>-200</v>
      </c>
      <c r="P81" s="88">
        <v>-284</v>
      </c>
      <c r="Q81" s="88">
        <v>-15</v>
      </c>
      <c r="R81" s="88">
        <v>0</v>
      </c>
      <c r="S81" s="116">
        <v>0</v>
      </c>
      <c r="U81" s="115">
        <v>-499</v>
      </c>
      <c r="V81" s="116">
        <v>9.57</v>
      </c>
      <c r="W81">
        <v>0</v>
      </c>
      <c r="X81">
        <v>-200</v>
      </c>
      <c r="Y81">
        <v>-15</v>
      </c>
      <c r="Z81">
        <v>9.57</v>
      </c>
      <c r="AA81">
        <v>-284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8.2200000000000006</v>
      </c>
      <c r="N82" s="115">
        <v>0</v>
      </c>
      <c r="O82" s="88">
        <v>-200</v>
      </c>
      <c r="P82" s="88">
        <v>-291</v>
      </c>
      <c r="Q82" s="88">
        <v>-19</v>
      </c>
      <c r="R82" s="88">
        <v>0</v>
      </c>
      <c r="S82" s="116">
        <v>0</v>
      </c>
      <c r="U82" s="115">
        <v>-510</v>
      </c>
      <c r="V82" s="116">
        <v>8.2200000000000006</v>
      </c>
      <c r="W82">
        <v>0</v>
      </c>
      <c r="X82">
        <v>-200</v>
      </c>
      <c r="Y82">
        <v>-19</v>
      </c>
      <c r="Z82">
        <v>8.2200000000000006</v>
      </c>
      <c r="AA82">
        <v>-291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6.28</v>
      </c>
      <c r="N83" s="115">
        <v>0</v>
      </c>
      <c r="O83" s="88">
        <v>-205</v>
      </c>
      <c r="P83" s="88">
        <v>-311</v>
      </c>
      <c r="Q83" s="88">
        <v>-24</v>
      </c>
      <c r="R83" s="88">
        <v>0</v>
      </c>
      <c r="S83" s="116">
        <v>0</v>
      </c>
      <c r="U83" s="115">
        <v>-540</v>
      </c>
      <c r="V83" s="116">
        <v>6.28</v>
      </c>
      <c r="W83">
        <v>0</v>
      </c>
      <c r="X83">
        <v>-205</v>
      </c>
      <c r="Y83">
        <v>-24</v>
      </c>
      <c r="Z83">
        <v>6.28</v>
      </c>
      <c r="AA83">
        <v>-311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8.31</v>
      </c>
      <c r="N84" s="115">
        <v>0</v>
      </c>
      <c r="O84" s="88">
        <v>-210</v>
      </c>
      <c r="P84" s="88">
        <v>-324</v>
      </c>
      <c r="Q84" s="88">
        <v>-29</v>
      </c>
      <c r="R84" s="88">
        <v>0</v>
      </c>
      <c r="S84" s="116">
        <v>0</v>
      </c>
      <c r="U84" s="115">
        <v>-563</v>
      </c>
      <c r="V84" s="116">
        <v>8.31</v>
      </c>
      <c r="W84">
        <v>0</v>
      </c>
      <c r="X84">
        <v>-210</v>
      </c>
      <c r="Y84">
        <v>-29</v>
      </c>
      <c r="Z84">
        <v>8.31</v>
      </c>
      <c r="AA84">
        <v>-324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5.89</v>
      </c>
      <c r="N85" s="115">
        <v>0</v>
      </c>
      <c r="O85" s="88">
        <v>-190</v>
      </c>
      <c r="P85" s="88">
        <v>-312</v>
      </c>
      <c r="Q85" s="88">
        <v>-31</v>
      </c>
      <c r="R85" s="88">
        <v>0</v>
      </c>
      <c r="S85" s="116">
        <v>0</v>
      </c>
      <c r="U85" s="115">
        <v>-533</v>
      </c>
      <c r="V85" s="116">
        <v>5.89</v>
      </c>
      <c r="W85">
        <v>0</v>
      </c>
      <c r="X85">
        <v>-190</v>
      </c>
      <c r="Y85">
        <v>-31</v>
      </c>
      <c r="Z85">
        <v>5.89</v>
      </c>
      <c r="AA85">
        <v>-312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5.64</v>
      </c>
      <c r="N86" s="115">
        <v>0</v>
      </c>
      <c r="O86" s="88">
        <v>-155</v>
      </c>
      <c r="P86" s="88">
        <v>-291</v>
      </c>
      <c r="Q86" s="88">
        <v>-31</v>
      </c>
      <c r="R86" s="88">
        <v>0</v>
      </c>
      <c r="S86" s="116">
        <v>0</v>
      </c>
      <c r="U86" s="115">
        <v>-477</v>
      </c>
      <c r="V86" s="116">
        <v>5.64</v>
      </c>
      <c r="W86">
        <v>0</v>
      </c>
      <c r="X86">
        <v>-155</v>
      </c>
      <c r="Y86">
        <v>-31</v>
      </c>
      <c r="Z86">
        <v>5.64</v>
      </c>
      <c r="AA86">
        <v>-291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6.36</v>
      </c>
      <c r="N87" s="115">
        <v>0</v>
      </c>
      <c r="O87" s="88">
        <v>-105</v>
      </c>
      <c r="P87" s="88">
        <v>-245</v>
      </c>
      <c r="Q87" s="88">
        <v>-33</v>
      </c>
      <c r="R87" s="88">
        <v>0</v>
      </c>
      <c r="S87" s="116">
        <v>0</v>
      </c>
      <c r="U87" s="115">
        <v>-383</v>
      </c>
      <c r="V87" s="116">
        <v>6.36</v>
      </c>
      <c r="W87">
        <v>0</v>
      </c>
      <c r="X87">
        <v>-105</v>
      </c>
      <c r="Y87">
        <v>-33</v>
      </c>
      <c r="Z87">
        <v>6.36</v>
      </c>
      <c r="AA87">
        <v>-245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5.71</v>
      </c>
      <c r="N88" s="115">
        <v>0</v>
      </c>
      <c r="O88" s="88">
        <v>-90</v>
      </c>
      <c r="P88" s="88">
        <v>-216</v>
      </c>
      <c r="Q88" s="88">
        <v>-36</v>
      </c>
      <c r="R88" s="88">
        <v>0</v>
      </c>
      <c r="S88" s="116">
        <v>0</v>
      </c>
      <c r="U88" s="115">
        <v>-342</v>
      </c>
      <c r="V88" s="116">
        <v>5.71</v>
      </c>
      <c r="W88">
        <v>0</v>
      </c>
      <c r="X88">
        <v>-90</v>
      </c>
      <c r="Y88">
        <v>-36</v>
      </c>
      <c r="Z88">
        <v>5.71</v>
      </c>
      <c r="AA88">
        <v>-216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2.78</v>
      </c>
      <c r="N89" s="115">
        <v>0</v>
      </c>
      <c r="O89" s="88">
        <v>-80</v>
      </c>
      <c r="P89" s="88">
        <v>-193</v>
      </c>
      <c r="Q89" s="88">
        <v>-38</v>
      </c>
      <c r="R89" s="88">
        <v>0</v>
      </c>
      <c r="S89" s="116">
        <v>0</v>
      </c>
      <c r="U89" s="115">
        <v>-311</v>
      </c>
      <c r="V89" s="116">
        <v>2.78</v>
      </c>
      <c r="W89">
        <v>0</v>
      </c>
      <c r="X89">
        <v>-80</v>
      </c>
      <c r="Y89">
        <v>-38</v>
      </c>
      <c r="Z89">
        <v>2.78</v>
      </c>
      <c r="AA89">
        <v>-193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2.74</v>
      </c>
      <c r="N90" s="115">
        <v>0</v>
      </c>
      <c r="O90" s="88">
        <v>-65</v>
      </c>
      <c r="P90" s="88">
        <v>-109</v>
      </c>
      <c r="Q90" s="88">
        <v>-40</v>
      </c>
      <c r="R90" s="88">
        <v>0</v>
      </c>
      <c r="S90" s="116">
        <v>0</v>
      </c>
      <c r="U90" s="115">
        <v>-214</v>
      </c>
      <c r="V90" s="116">
        <v>2.74</v>
      </c>
      <c r="W90">
        <v>0</v>
      </c>
      <c r="X90">
        <v>-65</v>
      </c>
      <c r="Y90">
        <v>-40</v>
      </c>
      <c r="Z90">
        <v>2.74</v>
      </c>
      <c r="AA90">
        <v>-109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1.75</v>
      </c>
      <c r="N91" s="115">
        <v>0</v>
      </c>
      <c r="O91" s="88">
        <v>-80</v>
      </c>
      <c r="P91" s="88">
        <v>-20</v>
      </c>
      <c r="Q91" s="88">
        <v>-47</v>
      </c>
      <c r="R91" s="88">
        <v>0</v>
      </c>
      <c r="S91" s="116">
        <v>0</v>
      </c>
      <c r="U91" s="115">
        <v>-147</v>
      </c>
      <c r="V91" s="116">
        <v>1.75</v>
      </c>
      <c r="W91">
        <v>0</v>
      </c>
      <c r="X91">
        <v>-80</v>
      </c>
      <c r="Y91">
        <v>-47</v>
      </c>
      <c r="Z91">
        <v>1.75</v>
      </c>
      <c r="AA91">
        <v>-20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1.25</v>
      </c>
      <c r="N92" s="115">
        <v>0</v>
      </c>
      <c r="O92" s="88">
        <v>-60</v>
      </c>
      <c r="P92" s="88">
        <v>-11</v>
      </c>
      <c r="Q92" s="88">
        <v>-47</v>
      </c>
      <c r="R92" s="88">
        <v>0</v>
      </c>
      <c r="S92" s="116">
        <v>0</v>
      </c>
      <c r="U92" s="115">
        <v>-118</v>
      </c>
      <c r="V92" s="116">
        <v>1.25</v>
      </c>
      <c r="W92">
        <v>0</v>
      </c>
      <c r="X92">
        <v>-60</v>
      </c>
      <c r="Y92">
        <v>-47</v>
      </c>
      <c r="Z92">
        <v>1.25</v>
      </c>
      <c r="AA92">
        <v>-11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1.27</v>
      </c>
      <c r="N93" s="115">
        <v>0</v>
      </c>
      <c r="O93" s="88">
        <v>-40</v>
      </c>
      <c r="P93" s="88">
        <v>0</v>
      </c>
      <c r="Q93" s="88">
        <v>-48</v>
      </c>
      <c r="R93" s="88">
        <v>0</v>
      </c>
      <c r="S93" s="116">
        <v>0</v>
      </c>
      <c r="U93" s="115">
        <v>-88</v>
      </c>
      <c r="V93" s="116">
        <v>1.27</v>
      </c>
      <c r="W93">
        <v>0</v>
      </c>
      <c r="X93">
        <v>-40</v>
      </c>
      <c r="Y93">
        <v>-48</v>
      </c>
      <c r="Z93">
        <v>1.27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1.81</v>
      </c>
      <c r="N94" s="115">
        <v>0</v>
      </c>
      <c r="O94" s="88">
        <v>0</v>
      </c>
      <c r="P94" s="88">
        <v>0</v>
      </c>
      <c r="Q94" s="88">
        <v>-49</v>
      </c>
      <c r="R94" s="88">
        <v>0</v>
      </c>
      <c r="S94" s="116">
        <v>0</v>
      </c>
      <c r="U94" s="115">
        <v>-49</v>
      </c>
      <c r="V94" s="116">
        <v>1.81</v>
      </c>
      <c r="W94">
        <v>0</v>
      </c>
      <c r="X94">
        <v>0</v>
      </c>
      <c r="Y94">
        <v>-49</v>
      </c>
      <c r="Z94">
        <v>1.81</v>
      </c>
      <c r="AA94">
        <v>0</v>
      </c>
    </row>
    <row r="95" spans="7:27">
      <c r="G95" t="s">
        <v>137</v>
      </c>
      <c r="H95" s="115">
        <v>2.98</v>
      </c>
      <c r="I95" s="88">
        <v>0</v>
      </c>
      <c r="J95" s="88">
        <v>1.82</v>
      </c>
      <c r="K95" s="88">
        <v>0</v>
      </c>
      <c r="L95" s="88">
        <v>0</v>
      </c>
      <c r="M95" s="116">
        <v>2.5</v>
      </c>
      <c r="N95" s="115">
        <v>0</v>
      </c>
      <c r="O95" s="88">
        <v>0</v>
      </c>
      <c r="P95" s="88">
        <v>0</v>
      </c>
      <c r="Q95" s="88">
        <v>-50</v>
      </c>
      <c r="R95" s="88">
        <v>0</v>
      </c>
      <c r="S95" s="116">
        <v>0</v>
      </c>
      <c r="U95" s="115">
        <v>-50</v>
      </c>
      <c r="V95" s="116">
        <v>7.3</v>
      </c>
      <c r="W95">
        <v>2.98</v>
      </c>
      <c r="X95">
        <v>0</v>
      </c>
      <c r="Y95">
        <v>-50</v>
      </c>
      <c r="Z95">
        <v>2.5</v>
      </c>
      <c r="AA95">
        <v>1.82</v>
      </c>
    </row>
    <row r="96" spans="7:27">
      <c r="G96" t="s">
        <v>138</v>
      </c>
      <c r="H96" s="115">
        <v>0.49</v>
      </c>
      <c r="I96" s="88">
        <v>0</v>
      </c>
      <c r="J96" s="88">
        <v>13.84</v>
      </c>
      <c r="K96" s="88">
        <v>0</v>
      </c>
      <c r="L96" s="88">
        <v>0</v>
      </c>
      <c r="M96" s="116">
        <v>0.28000000000000003</v>
      </c>
      <c r="N96" s="115">
        <v>0</v>
      </c>
      <c r="O96" s="88">
        <v>0</v>
      </c>
      <c r="P96" s="88">
        <v>0</v>
      </c>
      <c r="Q96" s="88">
        <v>-50</v>
      </c>
      <c r="R96" s="88">
        <v>0</v>
      </c>
      <c r="S96" s="116">
        <v>0</v>
      </c>
      <c r="U96" s="115">
        <v>-50</v>
      </c>
      <c r="V96" s="116">
        <v>14.61</v>
      </c>
      <c r="W96">
        <v>0.49</v>
      </c>
      <c r="X96">
        <v>0</v>
      </c>
      <c r="Y96">
        <v>-50</v>
      </c>
      <c r="Z96">
        <v>0.28000000000000003</v>
      </c>
      <c r="AA96">
        <v>13.84</v>
      </c>
    </row>
    <row r="97" spans="1:83">
      <c r="G97" t="s">
        <v>139</v>
      </c>
      <c r="H97" s="115">
        <v>0</v>
      </c>
      <c r="I97" s="88">
        <v>0</v>
      </c>
      <c r="J97" s="88">
        <v>17.3</v>
      </c>
      <c r="K97" s="88">
        <v>0</v>
      </c>
      <c r="L97" s="88">
        <v>0</v>
      </c>
      <c r="M97" s="116">
        <v>1.47</v>
      </c>
      <c r="N97" s="115">
        <v>0</v>
      </c>
      <c r="O97" s="88">
        <v>0</v>
      </c>
      <c r="P97" s="88">
        <v>0</v>
      </c>
      <c r="Q97" s="88">
        <v>-50</v>
      </c>
      <c r="R97" s="88">
        <v>0</v>
      </c>
      <c r="S97" s="116">
        <v>0</v>
      </c>
      <c r="U97" s="115">
        <v>-50</v>
      </c>
      <c r="V97" s="116">
        <v>18.77</v>
      </c>
      <c r="W97">
        <v>0</v>
      </c>
      <c r="X97">
        <v>0</v>
      </c>
      <c r="Y97">
        <v>-50</v>
      </c>
      <c r="Z97">
        <v>1.47</v>
      </c>
      <c r="AA97">
        <v>17.3</v>
      </c>
    </row>
    <row r="98" spans="1:83">
      <c r="G98" t="s">
        <v>140</v>
      </c>
      <c r="H98" s="115">
        <v>0</v>
      </c>
      <c r="I98" s="88">
        <v>0</v>
      </c>
      <c r="J98" s="88">
        <v>20.350000000000001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-51</v>
      </c>
      <c r="R98" s="88">
        <v>0</v>
      </c>
      <c r="S98" s="116">
        <v>0</v>
      </c>
      <c r="U98" s="115">
        <v>-51</v>
      </c>
      <c r="V98" s="116">
        <v>20.350000000000001</v>
      </c>
      <c r="W98">
        <v>0</v>
      </c>
      <c r="X98">
        <v>0</v>
      </c>
      <c r="Y98">
        <v>-51</v>
      </c>
      <c r="Z98">
        <v>0</v>
      </c>
      <c r="AA98">
        <v>20.350000000000001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1.6400000000000002E-3</v>
      </c>
      <c r="I99" s="111">
        <f t="shared" ref="I99:BQ99" si="1">SUM(I3:I98)/4000</f>
        <v>0</v>
      </c>
      <c r="J99" s="111">
        <f t="shared" si="1"/>
        <v>1.75225E-2</v>
      </c>
      <c r="K99" s="111">
        <f t="shared" si="1"/>
        <v>0</v>
      </c>
      <c r="L99" s="111">
        <f t="shared" si="1"/>
        <v>0</v>
      </c>
      <c r="M99" s="111">
        <f t="shared" si="1"/>
        <v>6.665249999999999E-2</v>
      </c>
      <c r="N99" s="110">
        <f t="shared" si="1"/>
        <v>-0.66124749999999999</v>
      </c>
      <c r="O99" s="111">
        <f t="shared" si="1"/>
        <v>-1.69276</v>
      </c>
      <c r="P99" s="111">
        <f t="shared" si="1"/>
        <v>-2.7592574999999999</v>
      </c>
      <c r="Q99" s="111">
        <f t="shared" si="1"/>
        <v>-0.71699999999999997</v>
      </c>
      <c r="R99" s="111">
        <f t="shared" si="1"/>
        <v>0</v>
      </c>
      <c r="S99" s="112">
        <f t="shared" si="1"/>
        <v>0</v>
      </c>
      <c r="U99" s="110">
        <f t="shared" si="1"/>
        <v>-5.8302650000000016</v>
      </c>
      <c r="V99" s="112">
        <f t="shared" si="1"/>
        <v>8.5814999999999989E-2</v>
      </c>
      <c r="W99">
        <f t="shared" si="1"/>
        <v>-0.65960750000000001</v>
      </c>
      <c r="X99">
        <f t="shared" si="1"/>
        <v>-1.69276</v>
      </c>
      <c r="Y99">
        <f t="shared" si="1"/>
        <v>-0.71699999999999997</v>
      </c>
      <c r="Z99">
        <f t="shared" si="1"/>
        <v>6.665249999999999E-2</v>
      </c>
      <c r="AA99">
        <f t="shared" si="1"/>
        <v>-2.7417350000000003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2023-05-30T11:15:33Z</dcterms:modified>
</cp:coreProperties>
</file>